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도로포장팀(양석수)\2021~2022\공사\발주\2022\포장\1. 동호로 외 1개소\4. 입찰공고\"/>
    </mc:Choice>
  </mc:AlternateContent>
  <bookViews>
    <workbookView xWindow="75" yWindow="5475" windowWidth="20730" windowHeight="7170" tabRatio="865" activeTab="2"/>
  </bookViews>
  <sheets>
    <sheet name="공사원가계산서" sheetId="44" r:id="rId1"/>
    <sheet name="내역서총괄표" sheetId="45" r:id="rId2"/>
    <sheet name="내역서" sheetId="38" r:id="rId3"/>
    <sheet name="Sheet1" sheetId="60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___LP1">'[1]부하(성남)'!#REF!</definedName>
    <definedName name="____LPB1">[2]부하계산서!#REF!</definedName>
    <definedName name="____LPK1">[2]부하계산서!#REF!</definedName>
    <definedName name="____LU1">'[1]부하(성남)'!#REF!</definedName>
    <definedName name="____LU2">'[1]부하(성남)'!#REF!</definedName>
    <definedName name="____LV01">'[1]부하(성남)'!#REF!</definedName>
    <definedName name="____UP1">[2]부하계산서!#REF!</definedName>
    <definedName name="____UP2">[2]부하계산서!#REF!</definedName>
    <definedName name="__123Graph_B" hidden="1">[3]집계표!#REF!</definedName>
    <definedName name="__123Graph_D" hidden="1">[3]집계표!#REF!</definedName>
    <definedName name="__123Graph_F" hidden="1">[3]집계표!#REF!</definedName>
    <definedName name="__123Graph_X" hidden="1">[3]집계표!#REF!</definedName>
    <definedName name="__LP1">'[1]부하(성남)'!#REF!</definedName>
    <definedName name="__LPB1">[2]부하계산서!#REF!</definedName>
    <definedName name="__LPK1">[2]부하계산서!#REF!</definedName>
    <definedName name="__LU1">'[1]부하(성남)'!#REF!</definedName>
    <definedName name="__LU2">'[1]부하(성남)'!#REF!</definedName>
    <definedName name="__LV01">'[1]부하(성남)'!#REF!</definedName>
    <definedName name="__UP1">[2]부하계산서!#REF!</definedName>
    <definedName name="__UP2">[2]부하계산서!#REF!</definedName>
    <definedName name="_10_3_0Crite">#REF!</definedName>
    <definedName name="_10_3_0Criteria">#REF!</definedName>
    <definedName name="_11_3_0Crite">#REF!</definedName>
    <definedName name="_12_3_0Crite">#REF!</definedName>
    <definedName name="_13_3__Crite">#REF!</definedName>
    <definedName name="_16_3__Criteria">#REF!</definedName>
    <definedName name="_18G_0Extr">#REF!</definedName>
    <definedName name="_19G_0Extr">#REF!</definedName>
    <definedName name="_21_3_0Criteria">#REF!</definedName>
    <definedName name="_21G_0Extract">#REF!</definedName>
    <definedName name="_22_3_0Criteria">#REF!</definedName>
    <definedName name="_22G_0Extract">#REF!</definedName>
    <definedName name="_23_3_0Criteria">#REF!</definedName>
    <definedName name="_24_3_0Criteria">#REF!</definedName>
    <definedName name="_24G__Extr">#REF!</definedName>
    <definedName name="_25_3__Crite">#REF!</definedName>
    <definedName name="_26_3__Criteria">#REF!</definedName>
    <definedName name="_26G__Extract">#REF!</definedName>
    <definedName name="_27G_0Extr">#REF!</definedName>
    <definedName name="_28G_0Extr">#REF!</definedName>
    <definedName name="_29G_0Extr">#REF!</definedName>
    <definedName name="_30G_0Extr">#REF!</definedName>
    <definedName name="_31G_0Extract">#REF!</definedName>
    <definedName name="_32G_0Extract">#REF!</definedName>
    <definedName name="_33G_0Extract">#REF!</definedName>
    <definedName name="_34G_0Extract">#REF!</definedName>
    <definedName name="_35G__Extr">#REF!</definedName>
    <definedName name="_36G__Extract">#REF!</definedName>
    <definedName name="_4_3_0Crite">#REF!</definedName>
    <definedName name="_5_3_0Crite">#REF!</definedName>
    <definedName name="_9_3_0Crite">#REF!</definedName>
    <definedName name="_9_3_0Criteria">#REF!</definedName>
    <definedName name="_Fill" hidden="1">#REF!</definedName>
    <definedName name="_xlnm._FilterDatabase" localSheetId="2" hidden="1">내역서!$A$1:$A$100</definedName>
    <definedName name="_xlnm._FilterDatabase" localSheetId="1" hidden="1">내역서총괄표!$B$1:$K$29</definedName>
    <definedName name="_Key1" hidden="1">#REF!</definedName>
    <definedName name="_Key2" hidden="1">#REF!</definedName>
    <definedName name="_LP1">'[2]부하(성남)'!#REF!</definedName>
    <definedName name="_LPB1">[4]부하계산서!#REF!</definedName>
    <definedName name="_LPK1">[4]부하계산서!#REF!</definedName>
    <definedName name="_LU1">'[2]부하(성남)'!#REF!</definedName>
    <definedName name="_LU2">'[2]부하(성남)'!#REF!</definedName>
    <definedName name="_LV01">'[2]부하(성남)'!#REF!</definedName>
    <definedName name="_Order1" hidden="1">255</definedName>
    <definedName name="_Order2" hidden="1">255</definedName>
    <definedName name="_Sort" hidden="1">#REF!</definedName>
    <definedName name="_UP1">[4]부하계산서!#REF!</definedName>
    <definedName name="_UP2">[4]부하계산서!#REF!</definedName>
    <definedName name="\f">#N/A</definedName>
    <definedName name="\h">#N/A</definedName>
    <definedName name="\r">#N/A</definedName>
    <definedName name="A">#REF!</definedName>
    <definedName name="BOM_OF_ECP">#REF!</definedName>
    <definedName name="CG">[0]!CG</definedName>
    <definedName name="CODE">#REF!</definedName>
    <definedName name="D">[5]대치판정!#REF!</definedName>
    <definedName name="DANGA">#REF!,#REF!</definedName>
    <definedName name="_xlnm.Database">#REF!</definedName>
    <definedName name="E">#REF!</definedName>
    <definedName name="ID">#REF!,#REF!</definedName>
    <definedName name="k">#REF!</definedName>
    <definedName name="KA">'[1]조도계산서 (도서)'!$B$61:$E$68</definedName>
    <definedName name="LLL">#REF!</definedName>
    <definedName name="LP1A">'[2]부하(성남)'!#REF!</definedName>
    <definedName name="LP1B">[4]부하계산서!#REF!</definedName>
    <definedName name="LP3A">'[2]부하(성남)'!#REF!</definedName>
    <definedName name="LPB">'[2]부하(성남)'!#REF!</definedName>
    <definedName name="LPBA">[4]부하계산서!#REF!</definedName>
    <definedName name="LPKA">[4]부하계산서!#REF!</definedName>
    <definedName name="LPKB">[4]부하계산서!#REF!</definedName>
    <definedName name="LPM">[4]부하계산서!#REF!</definedName>
    <definedName name="LPMA">[4]부하계산서!#REF!</definedName>
    <definedName name="LPO">[4]부하계산서!#REF!</definedName>
    <definedName name="LPOA">[4]부하계산서!#REF!</definedName>
    <definedName name="LV02A">[4]부하계산서!#REF!</definedName>
    <definedName name="LV02B">[4]부하계산서!#REF!</definedName>
    <definedName name="LV04A">[4]부하계산서!#REF!</definedName>
    <definedName name="LV04B">[4]부하계산서!#REF!</definedName>
    <definedName name="Macro10">[6]!Macro10</definedName>
    <definedName name="Macro12">[6]!Macro12</definedName>
    <definedName name="Macro13">[6]!Macro13</definedName>
    <definedName name="Macro14">[6]!Macro14</definedName>
    <definedName name="Macro2">[6]!Macro2</definedName>
    <definedName name="Macro5">[6]!Macro5</definedName>
    <definedName name="Macro6">[6]!Macro6</definedName>
    <definedName name="Macro7">[6]!Macro7</definedName>
    <definedName name="Macro8">[6]!Macro8</definedName>
    <definedName name="Macro9">[6]!Macro9</definedName>
    <definedName name="MCCEA">[4]부하계산서!#REF!</definedName>
    <definedName name="MCCEB">[4]부하계산서!#REF!</definedName>
    <definedName name="MCCF">[4]부하계산서!#REF!</definedName>
    <definedName name="MCCN">'[2]부하(성남)'!#REF!</definedName>
    <definedName name="MCCP">[4]부하계산서!#REF!</definedName>
    <definedName name="MCCS">[4]부하계산서!#REF!</definedName>
    <definedName name="MONEY">#REF!,#REF!</definedName>
    <definedName name="NI">[7]노임!$A$1:$B$65536</definedName>
    <definedName name="NOIM">[7]노임!$A$1:$B$17</definedName>
    <definedName name="PB">'[2]부하(성남)'!#REF!</definedName>
    <definedName name="PNLW10">[4]부하계산서!#REF!</definedName>
    <definedName name="PNLW8">[4]부하계산서!#REF!</definedName>
    <definedName name="PP">'[2]부하(성남)'!#REF!</definedName>
    <definedName name="_xlnm.Print_Area" localSheetId="0">공사원가계산서!$B$1:$H$33</definedName>
    <definedName name="_xlnm.Print_Area" localSheetId="2">내역서!$B$1:$O$100</definedName>
    <definedName name="_xlnm.Print_Area" localSheetId="1">내역서총괄표!$B$1:$K$30</definedName>
    <definedName name="PRINT_TITEL">#REF!</definedName>
    <definedName name="PRINT_TITLE">#REF!</definedName>
    <definedName name="_xlnm.Print_Titles" localSheetId="2">내역서!$1:$2</definedName>
    <definedName name="_xlnm.Print_Titles">#REF!</definedName>
    <definedName name="qwe">#REF!</definedName>
    <definedName name="_xlnm.Recorder">#REF!</definedName>
    <definedName name="rkstjs">[0]!rkstjs</definedName>
    <definedName name="TLFTN">[0]!TLFTN</definedName>
    <definedName name="U">[5]대치판정!#REF!</definedName>
    <definedName name="UNITA">[4]부하계산서!#REF!</definedName>
    <definedName name="UNITAA">[4]부하계산서!#REF!</definedName>
    <definedName name="UNITB">[4]부하계산서!#REF!</definedName>
    <definedName name="UNITBB">[4]부하계산서!#REF!</definedName>
    <definedName name="UNITC">[4]부하계산서!#REF!</definedName>
    <definedName name="UNITC1">[4]부하계산서!#REF!</definedName>
    <definedName name="UNITCA">[4]부하계산서!#REF!</definedName>
    <definedName name="UNITD">[4]부하계산서!#REF!</definedName>
    <definedName name="UNITDA">[4]부하계산서!#REF!</definedName>
    <definedName name="UPSR">[4]부하계산서!#REF!</definedName>
    <definedName name="x">#REF!</definedName>
    <definedName name="간접노무비">#REF!</definedName>
    <definedName name="갑">#REF!</definedName>
    <definedName name="경유가격">[0]!경유가격</definedName>
    <definedName name="공급가액">#REF!</definedName>
    <definedName name="공사명">#REF!</definedName>
    <definedName name="공사비">#REF!</definedName>
    <definedName name="공통복사">[8]!Macro13</definedName>
    <definedName name="관급">#REF!,#REF!,#REF!</definedName>
    <definedName name="관급단가">#REF!</definedName>
    <definedName name="관급자재">#REF!</definedName>
    <definedName name="관급자재비">#REF!</definedName>
    <definedName name="기타경비">#REF!</definedName>
    <definedName name="내선전공">[0]!내선전공</definedName>
    <definedName name="내역서">#REF!</definedName>
    <definedName name="노무비">#REF!</definedName>
    <definedName name="노임">#REF!</definedName>
    <definedName name="노임단가">[7]노임단가!$A$3:$B$138</definedName>
    <definedName name="니여">#REF!,#REF!</definedName>
    <definedName name="단가">#REF!</definedName>
    <definedName name="단가비교표">#REF!,#REF!</definedName>
    <definedName name="단가조사">[7]단가조사!$A$1:$G$379</definedName>
    <definedName name="도급공사">#REF!</definedName>
    <definedName name="도급예산액">#REF!</definedName>
    <definedName name="도급예상액">#REF!</definedName>
    <definedName name="등가거리">#REF!</definedName>
    <definedName name="등가거리1">#REF!</definedName>
    <definedName name="등가거리종">#REF!</definedName>
    <definedName name="등용구분">[0]!등용구분</definedName>
    <definedName name="등주높이">[0]!등주높이</definedName>
    <definedName name="ㄹㄹㄹ">[0]!ㄹㄹㄹ</definedName>
    <definedName name="ㅁ\A1759">'[9]공사예산하조서(O.K)'!#REF!</definedName>
    <definedName name="ㅁ1">#REF!</definedName>
    <definedName name="매크로1">[0]!매크로1</definedName>
    <definedName name="부가가치세">#REF!</definedName>
    <definedName name="비목1">#REF!</definedName>
    <definedName name="비목2">#REF!</definedName>
    <definedName name="비목3">#REF!</definedName>
    <definedName name="비목4">#REF!</definedName>
    <definedName name="사용램프">[0]!사용램프</definedName>
    <definedName name="산재보험료">#REF!</definedName>
    <definedName name="샘플">[10]내역서!$A$1:$IV$4</definedName>
    <definedName name="순공사비">#REF!</definedName>
    <definedName name="순공사원가">#REF!</definedName>
    <definedName name="신성">#REF!</definedName>
    <definedName name="신성감">#REF!</definedName>
    <definedName name="심우">#REF!</definedName>
    <definedName name="심우을">#REF!</definedName>
    <definedName name="ㅇㄻ">[0]!ㅇㄻ</definedName>
    <definedName name="ㅇㅇㅇ">[0]!ㅇㅇㅇ</definedName>
    <definedName name="안전관리비">#REF!</definedName>
    <definedName name="원가계산서2">#REF!</definedName>
    <definedName name="위치도">#REF!</definedName>
    <definedName name="을">#REF!</definedName>
    <definedName name="이성희">#REF!</definedName>
    <definedName name="이윤">#REF!</definedName>
    <definedName name="인건비">#REF!</definedName>
    <definedName name="일반관리비">#REF!</definedName>
    <definedName name="일위">#REF!,#REF!</definedName>
    <definedName name="일위대가">#REF!</definedName>
    <definedName name="장성">#REF!,#REF!</definedName>
    <definedName name="재료비">[11]단가대비표!$A$3:$L$66</definedName>
    <definedName name="저압케이블공">[0]!저압케이블공</definedName>
    <definedName name="적용전선">#REF!</definedName>
    <definedName name="적용전선1">#REF!</definedName>
    <definedName name="전류×길이">#REF!</definedName>
    <definedName name="전류×길이의합">#REF!</definedName>
    <definedName name="전류×길이의합1">#REF!</definedName>
    <definedName name="전류길이">#REF!</definedName>
    <definedName name="전류길이의합">#REF!</definedName>
    <definedName name="조도등주종류">[0]!조도등주종류</definedName>
    <definedName name="조도케이블길이">[0]!조도케이블길이</definedName>
    <definedName name="조수">[0]!조수</definedName>
    <definedName name="중기기사">[0]!중기기사</definedName>
    <definedName name="직접경비">#REF!</definedName>
    <definedName name="직접노무비">#REF!</definedName>
    <definedName name="참고">#REF!</definedName>
    <definedName name="참조">[0]!참조</definedName>
    <definedName name="취소">[0]!취소</definedName>
    <definedName name="크레인가격">[0]!크레인가격</definedName>
    <definedName name="표">#REF!</definedName>
    <definedName name="표1">#REF!</definedName>
    <definedName name="표지">[0]!표지</definedName>
    <definedName name="한전수탁비">#REF!</definedName>
    <definedName name="합계전류">#REF!</definedName>
    <definedName name="합계전류1">#REF!</definedName>
    <definedName name="합계전류2">#REF!</definedName>
    <definedName name="합계전류종">#REF!</definedName>
    <definedName name="ㅕ422">[5]대치판정!#REF!</definedName>
    <definedName name="ㅣㅣㅣㅣㅣ">#REF!</definedName>
  </definedNames>
  <calcPr calcId="152511"/>
</workbook>
</file>

<file path=xl/calcChain.xml><?xml version="1.0" encoding="utf-8"?>
<calcChain xmlns="http://schemas.openxmlformats.org/spreadsheetml/2006/main">
  <c r="K31" i="45" l="1"/>
  <c r="J31" i="45"/>
  <c r="M61" i="38" l="1"/>
  <c r="K61" i="38"/>
  <c r="I61" i="38"/>
  <c r="G61" i="38" l="1"/>
  <c r="L89" i="38" l="1"/>
  <c r="J89" i="38"/>
  <c r="H89" i="38"/>
  <c r="J87" i="38"/>
  <c r="H37" i="38"/>
  <c r="L70" i="38"/>
  <c r="M70" i="38" s="1"/>
  <c r="H38" i="38"/>
  <c r="H87" i="38"/>
  <c r="H70" i="38"/>
  <c r="I70" i="38" s="1"/>
  <c r="L37" i="38"/>
  <c r="M37" i="38" s="1"/>
  <c r="M35" i="38" s="1"/>
  <c r="J37" i="38"/>
  <c r="K37" i="38" s="1"/>
  <c r="K35" i="38" s="1"/>
  <c r="L87" i="38"/>
  <c r="L38" i="38"/>
  <c r="J70" i="38"/>
  <c r="J38" i="38"/>
  <c r="I87" i="38" l="1"/>
  <c r="I89" i="38"/>
  <c r="K87" i="38"/>
  <c r="K89" i="38"/>
  <c r="F37" i="38"/>
  <c r="I37" i="38"/>
  <c r="I35" i="38" s="1"/>
  <c r="F70" i="38"/>
  <c r="K70" i="38"/>
  <c r="G70" i="38" s="1"/>
  <c r="H69" i="38"/>
  <c r="I69" i="38" s="1"/>
  <c r="H36" i="38"/>
  <c r="L69" i="38"/>
  <c r="M69" i="38" s="1"/>
  <c r="L36" i="38"/>
  <c r="M36" i="38" s="1"/>
  <c r="J69" i="38"/>
  <c r="K69" i="38" s="1"/>
  <c r="J36" i="38"/>
  <c r="K36" i="38" s="1"/>
  <c r="M38" i="38"/>
  <c r="M87" i="38"/>
  <c r="L44" i="38"/>
  <c r="M44" i="38" s="1"/>
  <c r="I44" i="38"/>
  <c r="M89" i="38"/>
  <c r="I38" i="38"/>
  <c r="K38" i="38"/>
  <c r="H32" i="38"/>
  <c r="J22" i="38" l="1"/>
  <c r="F87" i="38"/>
  <c r="G89" i="38"/>
  <c r="G37" i="38"/>
  <c r="F69" i="38"/>
  <c r="G69" i="38"/>
  <c r="F36" i="38"/>
  <c r="I36" i="38"/>
  <c r="G36" i="38" s="1"/>
  <c r="L12" i="38"/>
  <c r="M12" i="38" s="1"/>
  <c r="F89" i="38"/>
  <c r="J28" i="38"/>
  <c r="L22" i="38"/>
  <c r="M22" i="38" s="1"/>
  <c r="L33" i="38"/>
  <c r="M33" i="38" s="1"/>
  <c r="L16" i="38"/>
  <c r="M16" i="38" s="1"/>
  <c r="K44" i="38"/>
  <c r="G44" i="38" s="1"/>
  <c r="F44" i="38"/>
  <c r="H22" i="38"/>
  <c r="I22" i="38" s="1"/>
  <c r="H21" i="38"/>
  <c r="I21" i="38" s="1"/>
  <c r="H24" i="38"/>
  <c r="I24" i="38" s="1"/>
  <c r="L5" i="38"/>
  <c r="M5" i="38" s="1"/>
  <c r="L26" i="38"/>
  <c r="M26" i="38" s="1"/>
  <c r="L18" i="38"/>
  <c r="M18" i="38" s="1"/>
  <c r="J13" i="38"/>
  <c r="K13" i="38" s="1"/>
  <c r="H28" i="38"/>
  <c r="H13" i="38"/>
  <c r="I13" i="38" s="1"/>
  <c r="H25" i="38"/>
  <c r="I25" i="38" s="1"/>
  <c r="L21" i="38"/>
  <c r="M21" i="38" s="1"/>
  <c r="L23" i="38"/>
  <c r="M23" i="38" s="1"/>
  <c r="L27" i="38"/>
  <c r="M27" i="38" s="1"/>
  <c r="H18" i="38"/>
  <c r="I18" i="38" s="1"/>
  <c r="H30" i="38"/>
  <c r="I30" i="38" s="1"/>
  <c r="F38" i="38"/>
  <c r="K22" i="38"/>
  <c r="G87" i="38"/>
  <c r="G38" i="38"/>
  <c r="H10" i="38"/>
  <c r="I10" i="38" s="1"/>
  <c r="J25" i="38"/>
  <c r="J19" i="38"/>
  <c r="J16" i="38"/>
  <c r="L19" i="38"/>
  <c r="M19" i="38" s="1"/>
  <c r="J20" i="38"/>
  <c r="L20" i="38"/>
  <c r="M20" i="38" s="1"/>
  <c r="J31" i="38"/>
  <c r="L32" i="38"/>
  <c r="J23" i="38"/>
  <c r="J30" i="38"/>
  <c r="L13" i="38"/>
  <c r="M13" i="38" s="1"/>
  <c r="J21" i="38"/>
  <c r="L28" i="38"/>
  <c r="J26" i="38"/>
  <c r="J24" i="38"/>
  <c r="L24" i="38"/>
  <c r="M24" i="38" s="1"/>
  <c r="J34" i="38"/>
  <c r="L25" i="38"/>
  <c r="M25" i="38" s="1"/>
  <c r="L34" i="38"/>
  <c r="M34" i="38" s="1"/>
  <c r="L15" i="38"/>
  <c r="M15" i="38" s="1"/>
  <c r="J27" i="38"/>
  <c r="J18" i="38"/>
  <c r="L30" i="38"/>
  <c r="M30" i="38" s="1"/>
  <c r="J32" i="38"/>
  <c r="J15" i="38"/>
  <c r="J33" i="38"/>
  <c r="L8" i="38" l="1"/>
  <c r="M8" i="38" s="1"/>
  <c r="L29" i="38"/>
  <c r="M29" i="38" s="1"/>
  <c r="H8" i="38"/>
  <c r="I8" i="38" s="1"/>
  <c r="H29" i="38"/>
  <c r="I28" i="38"/>
  <c r="H31" i="38"/>
  <c r="I31" i="38" s="1"/>
  <c r="M28" i="38"/>
  <c r="L31" i="38"/>
  <c r="M31" i="38" s="1"/>
  <c r="J8" i="38"/>
  <c r="K8" i="38" s="1"/>
  <c r="J29" i="38"/>
  <c r="K29" i="38" s="1"/>
  <c r="L11" i="38"/>
  <c r="M11" i="38" s="1"/>
  <c r="K28" i="38"/>
  <c r="F28" i="38"/>
  <c r="J11" i="38"/>
  <c r="K11" i="38" s="1"/>
  <c r="I32" i="38"/>
  <c r="L14" i="38"/>
  <c r="M14" i="38" s="1"/>
  <c r="M32" i="38"/>
  <c r="J14" i="38"/>
  <c r="K14" i="38" s="1"/>
  <c r="J12" i="38"/>
  <c r="K12" i="38" s="1"/>
  <c r="F13" i="38"/>
  <c r="F22" i="38"/>
  <c r="K21" i="38"/>
  <c r="G21" i="38" s="1"/>
  <c r="F21" i="38"/>
  <c r="J9" i="38"/>
  <c r="J5" i="38"/>
  <c r="H19" i="38"/>
  <c r="I19" i="38" s="1"/>
  <c r="H15" i="38"/>
  <c r="I15" i="38" s="1"/>
  <c r="H14" i="38"/>
  <c r="H16" i="38"/>
  <c r="I16" i="38" s="1"/>
  <c r="H20" i="38"/>
  <c r="I20" i="38" s="1"/>
  <c r="K26" i="38"/>
  <c r="H27" i="38"/>
  <c r="I27" i="38" s="1"/>
  <c r="H23" i="38"/>
  <c r="I23" i="38" s="1"/>
  <c r="H11" i="38"/>
  <c r="I11" i="38" s="1"/>
  <c r="K20" i="38"/>
  <c r="K16" i="38"/>
  <c r="K25" i="38"/>
  <c r="G25" i="38" s="1"/>
  <c r="F25" i="38"/>
  <c r="K27" i="38"/>
  <c r="K15" i="38"/>
  <c r="H9" i="38"/>
  <c r="I9" i="38" s="1"/>
  <c r="J10" i="38"/>
  <c r="K30" i="38"/>
  <c r="G30" i="38" s="1"/>
  <c r="F30" i="38"/>
  <c r="H12" i="38"/>
  <c r="I12" i="38" s="1"/>
  <c r="H5" i="38"/>
  <c r="I5" i="38" s="1"/>
  <c r="H33" i="38"/>
  <c r="I33" i="38" s="1"/>
  <c r="G22" i="38"/>
  <c r="H34" i="38"/>
  <c r="I34" i="38" s="1"/>
  <c r="K33" i="38"/>
  <c r="K18" i="38"/>
  <c r="F18" i="38"/>
  <c r="K34" i="38"/>
  <c r="L9" i="38"/>
  <c r="M9" i="38" s="1"/>
  <c r="K24" i="38"/>
  <c r="G24" i="38" s="1"/>
  <c r="F24" i="38"/>
  <c r="K23" i="38"/>
  <c r="L10" i="38"/>
  <c r="M10" i="38" s="1"/>
  <c r="H26" i="38"/>
  <c r="I26" i="38" s="1"/>
  <c r="K19" i="38"/>
  <c r="G13" i="38"/>
  <c r="I17" i="38" l="1"/>
  <c r="M17" i="38"/>
  <c r="G28" i="38"/>
  <c r="F31" i="38"/>
  <c r="K31" i="38"/>
  <c r="G31" i="38" s="1"/>
  <c r="G35" i="38"/>
  <c r="F20" i="38"/>
  <c r="F19" i="38"/>
  <c r="G8" i="38"/>
  <c r="F23" i="38"/>
  <c r="G27" i="38"/>
  <c r="G34" i="38"/>
  <c r="F27" i="38"/>
  <c r="F15" i="38"/>
  <c r="F33" i="38"/>
  <c r="G23" i="38"/>
  <c r="G15" i="38"/>
  <c r="F8" i="38"/>
  <c r="G20" i="38"/>
  <c r="G16" i="38"/>
  <c r="F34" i="38"/>
  <c r="K32" i="38"/>
  <c r="G32" i="38" s="1"/>
  <c r="F32" i="38"/>
  <c r="F26" i="38"/>
  <c r="G18" i="38"/>
  <c r="K10" i="38"/>
  <c r="G10" i="38" s="1"/>
  <c r="F10" i="38"/>
  <c r="F11" i="38"/>
  <c r="I14" i="38"/>
  <c r="G14" i="38" s="1"/>
  <c r="F14" i="38"/>
  <c r="F12" i="38"/>
  <c r="G11" i="38"/>
  <c r="G19" i="38"/>
  <c r="K9" i="38"/>
  <c r="G9" i="38" s="1"/>
  <c r="F9" i="38"/>
  <c r="G12" i="38"/>
  <c r="G33" i="38"/>
  <c r="I29" i="38"/>
  <c r="G29" i="38" s="1"/>
  <c r="F29" i="38"/>
  <c r="F16" i="38"/>
  <c r="G26" i="38"/>
  <c r="K5" i="38"/>
  <c r="F5" i="38"/>
  <c r="K17" i="38" l="1"/>
  <c r="I75" i="38"/>
  <c r="G5" i="38"/>
  <c r="M75" i="38"/>
  <c r="K75" i="38"/>
  <c r="G17" i="38" l="1"/>
  <c r="G75" i="38"/>
</calcChain>
</file>

<file path=xl/sharedStrings.xml><?xml version="1.0" encoding="utf-8"?>
<sst xmlns="http://schemas.openxmlformats.org/spreadsheetml/2006/main" count="572" uniqueCount="282">
  <si>
    <t>수 량</t>
  </si>
  <si>
    <t>재료비</t>
  </si>
  <si>
    <t>노무비</t>
  </si>
  <si>
    <t>개</t>
    <phoneticPr fontId="2" type="noConversion"/>
  </si>
  <si>
    <t>주간</t>
    <phoneticPr fontId="2" type="noConversion"/>
  </si>
  <si>
    <t>단위</t>
  </si>
  <si>
    <t/>
  </si>
  <si>
    <t>2</t>
  </si>
  <si>
    <t>합    계</t>
  </si>
  <si>
    <t>경    비</t>
  </si>
  <si>
    <t>비    고</t>
  </si>
  <si>
    <t>규   격</t>
  </si>
  <si>
    <t>3</t>
  </si>
  <si>
    <t>4</t>
  </si>
  <si>
    <t>5</t>
  </si>
  <si>
    <t>7</t>
  </si>
  <si>
    <t>8</t>
  </si>
  <si>
    <t>9</t>
  </si>
  <si>
    <t>10</t>
  </si>
  <si>
    <t>11</t>
  </si>
  <si>
    <t>12</t>
  </si>
  <si>
    <t>13</t>
  </si>
  <si>
    <t>14</t>
  </si>
  <si>
    <t>30ton</t>
    <phoneticPr fontId="2" type="noConversion"/>
  </si>
  <si>
    <t>15</t>
  </si>
  <si>
    <t>16</t>
  </si>
  <si>
    <t>17</t>
  </si>
  <si>
    <t>18</t>
  </si>
  <si>
    <t>품    명</t>
  </si>
  <si>
    <t>금   액</t>
  </si>
  <si>
    <t>블록연장(200≥L)</t>
    <phoneticPr fontId="2" type="noConversion"/>
  </si>
  <si>
    <t>비 고</t>
    <phoneticPr fontId="2" type="noConversion"/>
  </si>
  <si>
    <t>인력식</t>
    <phoneticPr fontId="2" type="noConversion"/>
  </si>
  <si>
    <t>기계식</t>
    <phoneticPr fontId="2" type="noConversion"/>
  </si>
  <si>
    <t>㎡</t>
    <phoneticPr fontId="2" type="noConversion"/>
  </si>
  <si>
    <t>소계</t>
    <phoneticPr fontId="2" type="noConversion"/>
  </si>
  <si>
    <t>종   별</t>
    <phoneticPr fontId="57" type="noConversion"/>
  </si>
  <si>
    <t>규  격</t>
    <phoneticPr fontId="57" type="noConversion"/>
  </si>
  <si>
    <t>수 량</t>
    <phoneticPr fontId="57" type="noConversion"/>
  </si>
  <si>
    <t>단위</t>
    <phoneticPr fontId="57" type="noConversion"/>
  </si>
  <si>
    <t>재   료   비</t>
    <phoneticPr fontId="57" type="noConversion"/>
  </si>
  <si>
    <t>노   무   비</t>
    <phoneticPr fontId="57" type="noConversion"/>
  </si>
  <si>
    <t>경        비</t>
    <phoneticPr fontId="57" type="noConversion"/>
  </si>
  <si>
    <t>단 가</t>
    <phoneticPr fontId="57" type="noConversion"/>
  </si>
  <si>
    <t>단 가</t>
  </si>
  <si>
    <t>금  액</t>
  </si>
  <si>
    <t>공사안내간판</t>
    <phoneticPr fontId="57" type="noConversion"/>
  </si>
  <si>
    <t>0.9×1.8(m)</t>
    <phoneticPr fontId="57" type="noConversion"/>
  </si>
  <si>
    <t>개</t>
    <phoneticPr fontId="57" type="noConversion"/>
  </si>
  <si>
    <t>현수막</t>
    <phoneticPr fontId="57" type="noConversion"/>
  </si>
  <si>
    <t>0.9×6(m)</t>
    <phoneticPr fontId="57" type="noConversion"/>
  </si>
  <si>
    <t>오뚜기</t>
    <phoneticPr fontId="57" type="noConversion"/>
  </si>
  <si>
    <t>10×5×5</t>
    <phoneticPr fontId="57" type="noConversion"/>
  </si>
  <si>
    <t>방호차량</t>
  </si>
  <si>
    <t>화물차 1ton</t>
  </si>
  <si>
    <t>교통신호수</t>
  </si>
  <si>
    <t>노인장기요양보험료</t>
    <phoneticPr fontId="2" type="noConversion"/>
  </si>
  <si>
    <t>건강보험료</t>
    <phoneticPr fontId="2" type="noConversion"/>
  </si>
  <si>
    <t>퇴직공제부금비</t>
    <phoneticPr fontId="2" type="noConversion"/>
  </si>
  <si>
    <t>㎡</t>
    <phoneticPr fontId="2" type="noConversion"/>
  </si>
  <si>
    <t>인</t>
    <phoneticPr fontId="2" type="noConversion"/>
  </si>
  <si>
    <t>원가계산서</t>
  </si>
  <si>
    <t>비            목</t>
  </si>
  <si>
    <t>구분</t>
  </si>
  <si>
    <t>금    액</t>
  </si>
  <si>
    <t>요율</t>
  </si>
  <si>
    <t>산   출   근   거</t>
  </si>
  <si>
    <t>1</t>
  </si>
  <si>
    <t>A</t>
  </si>
  <si>
    <t>( 1 + 2 + 3 )</t>
    <phoneticPr fontId="2" type="noConversion"/>
  </si>
  <si>
    <t>B</t>
  </si>
  <si>
    <t>( 4 + 5 )</t>
  </si>
  <si>
    <t>6</t>
  </si>
  <si>
    <t>C</t>
  </si>
  <si>
    <t>D</t>
  </si>
  <si>
    <t>( A + B + C )</t>
    <phoneticPr fontId="2" type="noConversion"/>
  </si>
  <si>
    <t>E</t>
  </si>
  <si>
    <t>6%</t>
  </si>
  <si>
    <t>( D ) × 0.06</t>
    <phoneticPr fontId="2" type="noConversion"/>
  </si>
  <si>
    <t>F</t>
  </si>
  <si>
    <t>G</t>
  </si>
  <si>
    <t>( D + E + F )</t>
    <phoneticPr fontId="2" type="noConversion"/>
  </si>
  <si>
    <t>H</t>
  </si>
  <si>
    <t>10%</t>
  </si>
  <si>
    <t>( G ) × 0.1</t>
    <phoneticPr fontId="2" type="noConversion"/>
  </si>
  <si>
    <t>I</t>
  </si>
  <si>
    <t>( G + H )</t>
    <phoneticPr fontId="2" type="noConversion"/>
  </si>
  <si>
    <t>J</t>
  </si>
  <si>
    <t>K</t>
  </si>
  <si>
    <t>L</t>
  </si>
  <si>
    <t>( 4 ) × 0.023</t>
    <phoneticPr fontId="2" type="noConversion"/>
  </si>
  <si>
    <t>( A + 4 + 6 ) × 0.0068</t>
    <phoneticPr fontId="2" type="noConversion"/>
  </si>
  <si>
    <t>( A + 4 + 6 ) × 0.008</t>
    <phoneticPr fontId="2" type="noConversion"/>
  </si>
  <si>
    <t>( A + 4 ) × 0.0185 × 1.2</t>
    <phoneticPr fontId="2" type="noConversion"/>
  </si>
  <si>
    <t>( I + J + K )</t>
    <phoneticPr fontId="2" type="noConversion"/>
  </si>
  <si>
    <t>( 6+7+8+9+10+11+12+13+14+15+16+17+18 )</t>
    <phoneticPr fontId="2" type="noConversion"/>
  </si>
  <si>
    <t>재
료
비</t>
    <phoneticPr fontId="2" type="noConversion"/>
  </si>
  <si>
    <t>노
무
비</t>
    <phoneticPr fontId="2" type="noConversion"/>
  </si>
  <si>
    <t>경
비</t>
    <phoneticPr fontId="2" type="noConversion"/>
  </si>
  <si>
    <t>순
공
사
원
가</t>
    <phoneticPr fontId="2" type="noConversion"/>
  </si>
  <si>
    <t>작업설.부산물등(△)</t>
    <phoneticPr fontId="2" type="noConversion"/>
  </si>
  <si>
    <t>소                  계</t>
    <phoneticPr fontId="2" type="noConversion"/>
  </si>
  <si>
    <t>건설기계대여금지급보증서발급액</t>
    <phoneticPr fontId="2" type="noConversion"/>
  </si>
  <si>
    <t>환   경   보   전   비</t>
    <phoneticPr fontId="2" type="noConversion"/>
  </si>
  <si>
    <t>하도급대금지급보증수수료</t>
    <phoneticPr fontId="2" type="noConversion"/>
  </si>
  <si>
    <t>산업안전보건관리비</t>
    <phoneticPr fontId="2" type="noConversion"/>
  </si>
  <si>
    <t>공사이행보증수수료</t>
    <phoneticPr fontId="2" type="noConversion"/>
  </si>
  <si>
    <t>기타경비</t>
    <phoneticPr fontId="2" type="noConversion"/>
  </si>
  <si>
    <t>직접재료비</t>
    <phoneticPr fontId="2" type="noConversion"/>
  </si>
  <si>
    <t>간접재료비</t>
    <phoneticPr fontId="2" type="noConversion"/>
  </si>
  <si>
    <t>직접노무비</t>
    <phoneticPr fontId="2" type="noConversion"/>
  </si>
  <si>
    <t>간접노무비</t>
    <phoneticPr fontId="2" type="noConversion"/>
  </si>
  <si>
    <t>산출경비</t>
    <phoneticPr fontId="2" type="noConversion"/>
  </si>
  <si>
    <t>산재보험료</t>
    <phoneticPr fontId="2" type="noConversion"/>
  </si>
  <si>
    <t>고용보험료</t>
    <phoneticPr fontId="2" type="noConversion"/>
  </si>
  <si>
    <t>연금보험료</t>
    <phoneticPr fontId="2" type="noConversion"/>
  </si>
  <si>
    <t>일반관리비</t>
    <phoneticPr fontId="2" type="noConversion"/>
  </si>
  <si>
    <t>이윤</t>
    <phoneticPr fontId="2" type="noConversion"/>
  </si>
  <si>
    <t>총원가</t>
    <phoneticPr fontId="2" type="noConversion"/>
  </si>
  <si>
    <t>부가가치세</t>
    <phoneticPr fontId="2" type="noConversion"/>
  </si>
  <si>
    <t>도급액</t>
    <phoneticPr fontId="2" type="noConversion"/>
  </si>
  <si>
    <t>관급자재대</t>
    <phoneticPr fontId="2" type="noConversion"/>
  </si>
  <si>
    <t>폐기물처리비</t>
    <phoneticPr fontId="2" type="noConversion"/>
  </si>
  <si>
    <t>총공사비</t>
    <phoneticPr fontId="2" type="noConversion"/>
  </si>
  <si>
    <t>순공사원가</t>
    <phoneticPr fontId="2" type="noConversion"/>
  </si>
  <si>
    <t>대</t>
    <phoneticPr fontId="2" type="noConversion"/>
  </si>
  <si>
    <t>1. 포장공</t>
    <phoneticPr fontId="57" type="noConversion"/>
  </si>
  <si>
    <t>합         계</t>
    <phoneticPr fontId="57" type="noConversion"/>
  </si>
  <si>
    <t xml:space="preserve"> 가. 절삭덧씌우기</t>
    <phoneticPr fontId="2" type="noConversion"/>
  </si>
  <si>
    <t>절삭 후 아스팔트 덧씌우기</t>
    <phoneticPr fontId="2" type="noConversion"/>
  </si>
  <si>
    <t>A-Type</t>
    <phoneticPr fontId="2" type="noConversion"/>
  </si>
  <si>
    <t>소파보수(표층)</t>
    <phoneticPr fontId="2" type="noConversion"/>
  </si>
  <si>
    <t>T=70mm 이하</t>
    <phoneticPr fontId="2" type="noConversion"/>
  </si>
  <si>
    <t xml:space="preserve"> 나. 아스콘 포장</t>
    <phoneticPr fontId="2" type="noConversion"/>
  </si>
  <si>
    <t>주간</t>
    <phoneticPr fontId="2" type="noConversion"/>
  </si>
  <si>
    <t>야간</t>
    <phoneticPr fontId="2" type="noConversion"/>
  </si>
  <si>
    <t>소파보수(포장복구)</t>
    <phoneticPr fontId="2" type="noConversion"/>
  </si>
  <si>
    <t xml:space="preserve"> 라. 포장복구</t>
    <phoneticPr fontId="2" type="noConversion"/>
  </si>
  <si>
    <t xml:space="preserve"> 다. 절삭</t>
    <phoneticPr fontId="2" type="noConversion"/>
  </si>
  <si>
    <t>표면평탄작업</t>
    <phoneticPr fontId="2" type="noConversion"/>
  </si>
  <si>
    <t>절삭 T=25mm 이하</t>
    <phoneticPr fontId="2" type="noConversion"/>
  </si>
  <si>
    <t>표층포장</t>
    <phoneticPr fontId="2" type="noConversion"/>
  </si>
  <si>
    <t>기층포장</t>
    <phoneticPr fontId="2" type="noConversion"/>
  </si>
  <si>
    <t>B-Type</t>
    <phoneticPr fontId="2" type="noConversion"/>
  </si>
  <si>
    <t>C-Type</t>
    <phoneticPr fontId="2" type="noConversion"/>
  </si>
  <si>
    <t>주/야</t>
    <phoneticPr fontId="57" type="noConversion"/>
  </si>
  <si>
    <t>2m≤시공폭＜3m, 포설두께 5~7cm</t>
    <phoneticPr fontId="2" type="noConversion"/>
  </si>
  <si>
    <t>2m≤시공폭＜3m, 포설두께 8~10cm</t>
    <phoneticPr fontId="2" type="noConversion"/>
  </si>
  <si>
    <t>3m≤시공폭, 포설두께 5~7cm</t>
    <phoneticPr fontId="2" type="noConversion"/>
  </si>
  <si>
    <t>3m≤시공폭, 포설두께 8~10cm</t>
    <phoneticPr fontId="2" type="noConversion"/>
  </si>
  <si>
    <t>2m≤시공폭＜3m</t>
    <phoneticPr fontId="2" type="noConversion"/>
  </si>
  <si>
    <t>3m≤시공폭</t>
    <phoneticPr fontId="2" type="noConversion"/>
  </si>
  <si>
    <t>절삭 T=120mm 이하</t>
    <phoneticPr fontId="2" type="noConversion"/>
  </si>
  <si>
    <t>절삭 T=150mm 이하</t>
    <phoneticPr fontId="2" type="noConversion"/>
  </si>
  <si>
    <t>포장절단</t>
    <phoneticPr fontId="2" type="noConversion"/>
  </si>
  <si>
    <t>일위1</t>
    <phoneticPr fontId="2" type="noConversion"/>
  </si>
  <si>
    <t>일위3</t>
    <phoneticPr fontId="2" type="noConversion"/>
  </si>
  <si>
    <t>일위4</t>
    <phoneticPr fontId="2" type="noConversion"/>
  </si>
  <si>
    <t>일위5</t>
    <phoneticPr fontId="2" type="noConversion"/>
  </si>
  <si>
    <t>일위6</t>
    <phoneticPr fontId="2" type="noConversion"/>
  </si>
  <si>
    <t>일위7</t>
    <phoneticPr fontId="2" type="noConversion"/>
  </si>
  <si>
    <t>일위8</t>
    <phoneticPr fontId="2" type="noConversion"/>
  </si>
  <si>
    <t>텍코팅</t>
    <phoneticPr fontId="2" type="noConversion"/>
  </si>
  <si>
    <t>프라임코팅</t>
    <phoneticPr fontId="2" type="noConversion"/>
  </si>
  <si>
    <t>기계식</t>
    <phoneticPr fontId="2" type="noConversion"/>
  </si>
  <si>
    <t>블록연장(200≥L)</t>
    <phoneticPr fontId="2" type="noConversion"/>
  </si>
  <si>
    <t>블록연장(200＜L≤500)</t>
    <phoneticPr fontId="2" type="noConversion"/>
  </si>
  <si>
    <t>블록연장(500＜L)</t>
    <phoneticPr fontId="2" type="noConversion"/>
  </si>
  <si>
    <t>RC-1 살포</t>
    <phoneticPr fontId="2" type="noConversion"/>
  </si>
  <si>
    <t>인력식</t>
    <phoneticPr fontId="2" type="noConversion"/>
  </si>
  <si>
    <t>m</t>
    <phoneticPr fontId="2" type="noConversion"/>
  </si>
  <si>
    <t>일위9</t>
    <phoneticPr fontId="2" type="noConversion"/>
  </si>
  <si>
    <t>일위10</t>
    <phoneticPr fontId="2" type="noConversion"/>
  </si>
  <si>
    <t>일위11</t>
    <phoneticPr fontId="2" type="noConversion"/>
  </si>
  <si>
    <t>일위12</t>
    <phoneticPr fontId="2" type="noConversion"/>
  </si>
  <si>
    <t>일위13</t>
    <phoneticPr fontId="2" type="noConversion"/>
  </si>
  <si>
    <t>일위14</t>
    <phoneticPr fontId="2" type="noConversion"/>
  </si>
  <si>
    <t>단산1</t>
    <phoneticPr fontId="2" type="noConversion"/>
  </si>
  <si>
    <t>단산2</t>
    <phoneticPr fontId="2" type="noConversion"/>
  </si>
  <si>
    <t>단산3</t>
    <phoneticPr fontId="2" type="noConversion"/>
  </si>
  <si>
    <t>단산4</t>
    <phoneticPr fontId="2" type="noConversion"/>
  </si>
  <si>
    <t>단산5</t>
    <phoneticPr fontId="2" type="noConversion"/>
  </si>
  <si>
    <t>단산6</t>
    <phoneticPr fontId="2" type="noConversion"/>
  </si>
  <si>
    <t>단산7</t>
    <phoneticPr fontId="2" type="noConversion"/>
  </si>
  <si>
    <t>단산8</t>
    <phoneticPr fontId="2" type="noConversion"/>
  </si>
  <si>
    <t>단산9</t>
    <phoneticPr fontId="2" type="noConversion"/>
  </si>
  <si>
    <t>일위15</t>
    <phoneticPr fontId="2" type="noConversion"/>
  </si>
  <si>
    <t>일위16</t>
    <phoneticPr fontId="2" type="noConversion"/>
  </si>
  <si>
    <t>일위17</t>
    <phoneticPr fontId="2" type="noConversion"/>
  </si>
  <si>
    <t>일위18</t>
    <phoneticPr fontId="2" type="noConversion"/>
  </si>
  <si>
    <t>일위19</t>
    <phoneticPr fontId="2" type="noConversion"/>
  </si>
  <si>
    <t xml:space="preserve"> 바. 포트홀 보수</t>
    <phoneticPr fontId="2" type="noConversion"/>
  </si>
  <si>
    <t>포트홀 보수</t>
    <phoneticPr fontId="2" type="noConversion"/>
  </si>
  <si>
    <t>일대</t>
    <phoneticPr fontId="2" type="noConversion"/>
  </si>
  <si>
    <t>일</t>
    <phoneticPr fontId="2" type="noConversion"/>
  </si>
  <si>
    <t>아스콘포장깨기</t>
    <phoneticPr fontId="2" type="noConversion"/>
  </si>
  <si>
    <t>굴삭기 0.6㎥ + 대형브레이커</t>
    <phoneticPr fontId="2" type="noConversion"/>
  </si>
  <si>
    <t>단산10</t>
    <phoneticPr fontId="2" type="noConversion"/>
  </si>
  <si>
    <t>단산12</t>
    <phoneticPr fontId="2" type="noConversion"/>
  </si>
  <si>
    <t>2. 부대공</t>
    <phoneticPr fontId="57" type="noConversion"/>
  </si>
  <si>
    <t xml:space="preserve"> 가. 교통안전시설물</t>
    <phoneticPr fontId="2" type="noConversion"/>
  </si>
  <si>
    <t>무단횡단방지휀스 철거</t>
    <phoneticPr fontId="2" type="noConversion"/>
  </si>
  <si>
    <t>무단횡단방지휀스 재설치</t>
    <phoneticPr fontId="2" type="noConversion"/>
  </si>
  <si>
    <t>ton</t>
    <phoneticPr fontId="57" type="noConversion"/>
  </si>
  <si>
    <t>아스팔트포장</t>
    <phoneticPr fontId="2" type="noConversion"/>
  </si>
  <si>
    <t>차선규제봉 재설치</t>
    <phoneticPr fontId="2" type="noConversion"/>
  </si>
  <si>
    <t>차선규제봉 철거</t>
    <phoneticPr fontId="2" type="noConversion"/>
  </si>
  <si>
    <t>일위22</t>
    <phoneticPr fontId="2" type="noConversion"/>
  </si>
  <si>
    <t>일위23</t>
    <phoneticPr fontId="2" type="noConversion"/>
  </si>
  <si>
    <t>3. 품질시험비</t>
    <phoneticPr fontId="57" type="noConversion"/>
  </si>
  <si>
    <t>혼합물시험</t>
    <phoneticPr fontId="57" type="noConversion"/>
  </si>
  <si>
    <t>코아밀도</t>
    <phoneticPr fontId="57" type="noConversion"/>
  </si>
  <si>
    <t>식</t>
    <phoneticPr fontId="57" type="noConversion"/>
  </si>
  <si>
    <t>회</t>
    <phoneticPr fontId="2" type="noConversion"/>
  </si>
  <si>
    <t>T=5cm</t>
    <phoneticPr fontId="2" type="noConversion"/>
  </si>
  <si>
    <t>조달수수료</t>
    <phoneticPr fontId="57" type="noConversion"/>
  </si>
  <si>
    <t>내역서총괄표</t>
  </si>
  <si>
    <t>공종</t>
  </si>
  <si>
    <t>관급자재대</t>
    <phoneticPr fontId="2" type="noConversion"/>
  </si>
  <si>
    <t xml:space="preserve"> 가. 자재대</t>
    <phoneticPr fontId="2" type="noConversion"/>
  </si>
  <si>
    <t xml:space="preserve"> 나. 조달수수료</t>
    <phoneticPr fontId="2" type="noConversion"/>
  </si>
  <si>
    <t>부대공</t>
    <phoneticPr fontId="2" type="noConversion"/>
  </si>
  <si>
    <t>포장공</t>
    <phoneticPr fontId="2" type="noConversion"/>
  </si>
  <si>
    <t xml:space="preserve"> 1)</t>
    <phoneticPr fontId="2" type="noConversion"/>
  </si>
  <si>
    <t>절삭 후 덧씌우기</t>
    <phoneticPr fontId="2" type="noConversion"/>
  </si>
  <si>
    <t xml:space="preserve"> 2)</t>
    <phoneticPr fontId="2" type="noConversion"/>
  </si>
  <si>
    <t>아스콘포장</t>
    <phoneticPr fontId="2" type="noConversion"/>
  </si>
  <si>
    <t xml:space="preserve"> 3)</t>
    <phoneticPr fontId="2" type="noConversion"/>
  </si>
  <si>
    <t>절삭</t>
    <phoneticPr fontId="2" type="noConversion"/>
  </si>
  <si>
    <t>포장마감</t>
    <phoneticPr fontId="2" type="noConversion"/>
  </si>
  <si>
    <t>장비운반</t>
    <phoneticPr fontId="2" type="noConversion"/>
  </si>
  <si>
    <t>교통통제 및 안전처리</t>
    <phoneticPr fontId="2" type="noConversion"/>
  </si>
  <si>
    <t>품질시험비</t>
    <phoneticPr fontId="2" type="noConversion"/>
  </si>
  <si>
    <t>( B ) × 0.037</t>
    <phoneticPr fontId="2" type="noConversion"/>
  </si>
  <si>
    <t>%</t>
    <phoneticPr fontId="57" type="noConversion"/>
  </si>
  <si>
    <t>순공사비 계</t>
    <phoneticPr fontId="2" type="noConversion"/>
  </si>
  <si>
    <t>자재대의 0.54%</t>
    <phoneticPr fontId="2" type="noConversion"/>
  </si>
  <si>
    <t xml:space="preserve"> 가. 장비운반</t>
    <phoneticPr fontId="2" type="noConversion"/>
  </si>
  <si>
    <t xml:space="preserve"> 나. 교통통제 및 안전처리</t>
    <phoneticPr fontId="57" type="noConversion"/>
  </si>
  <si>
    <t>간접노무비</t>
    <phoneticPr fontId="2" type="noConversion"/>
  </si>
  <si>
    <t>산재보험료</t>
    <phoneticPr fontId="2" type="noConversion"/>
  </si>
  <si>
    <t>고용보험료</t>
    <phoneticPr fontId="2" type="noConversion"/>
  </si>
  <si>
    <t>건설기계대여대금지급보증서발급액</t>
    <phoneticPr fontId="2" type="noConversion"/>
  </si>
  <si>
    <t>산업안전보건관리비</t>
    <phoneticPr fontId="2" type="noConversion"/>
  </si>
  <si>
    <t>환경보전비</t>
    <phoneticPr fontId="2" type="noConversion"/>
  </si>
  <si>
    <t>순공사원가</t>
    <phoneticPr fontId="2" type="noConversion"/>
  </si>
  <si>
    <t>기타경비</t>
    <phoneticPr fontId="2" type="noConversion"/>
  </si>
  <si>
    <t>일반관리비</t>
    <phoneticPr fontId="2" type="noConversion"/>
  </si>
  <si>
    <t>이윤</t>
    <phoneticPr fontId="2" type="noConversion"/>
  </si>
  <si>
    <t>총원가</t>
    <phoneticPr fontId="2" type="noConversion"/>
  </si>
  <si>
    <t>부가가치세</t>
    <phoneticPr fontId="2" type="noConversion"/>
  </si>
  <si>
    <t>총공사비</t>
    <phoneticPr fontId="2" type="noConversion"/>
  </si>
  <si>
    <t>%</t>
    <phoneticPr fontId="2" type="noConversion"/>
  </si>
  <si>
    <t>퇴직공제부금비</t>
    <phoneticPr fontId="2" type="noConversion"/>
  </si>
  <si>
    <t>%</t>
    <phoneticPr fontId="2" type="noConversion"/>
  </si>
  <si>
    <t>단산1</t>
    <phoneticPr fontId="2" type="noConversion"/>
  </si>
  <si>
    <t>일위2</t>
    <phoneticPr fontId="2" type="noConversion"/>
  </si>
  <si>
    <t>일위3</t>
    <phoneticPr fontId="2" type="noConversion"/>
  </si>
  <si>
    <t>절삭 T=50mm 이하</t>
    <phoneticPr fontId="2" type="noConversion"/>
  </si>
  <si>
    <t>도색</t>
    <phoneticPr fontId="2" type="noConversion"/>
  </si>
  <si>
    <t>포장</t>
    <phoneticPr fontId="2" type="noConversion"/>
  </si>
  <si>
    <t>폐기물</t>
    <phoneticPr fontId="2" type="noConversion"/>
  </si>
  <si>
    <t>포장+폐기물</t>
    <phoneticPr fontId="2" type="noConversion"/>
  </si>
  <si>
    <t>( B ) × 0.0101</t>
    <phoneticPr fontId="2" type="noConversion"/>
  </si>
  <si>
    <t>순환아스팔트콘크리트</t>
    <phoneticPr fontId="57" type="noConversion"/>
  </si>
  <si>
    <t>WC-4, 3등급</t>
    <phoneticPr fontId="2" type="noConversion"/>
  </si>
  <si>
    <t>일위3</t>
    <phoneticPr fontId="2" type="noConversion"/>
  </si>
  <si>
    <t>일위4</t>
    <phoneticPr fontId="2" type="noConversion"/>
  </si>
  <si>
    <t>주간</t>
    <phoneticPr fontId="2" type="noConversion"/>
  </si>
  <si>
    <t>( B + C + E ) × 0.15</t>
    <phoneticPr fontId="2" type="noConversion"/>
  </si>
  <si>
    <t>4. 관급자재</t>
    <phoneticPr fontId="2" type="noConversion"/>
  </si>
  <si>
    <t>주간</t>
    <phoneticPr fontId="2" type="noConversion"/>
  </si>
  <si>
    <t>단산1</t>
    <phoneticPr fontId="2" type="noConversion"/>
  </si>
  <si>
    <t>포장장비 운반(동호로)</t>
    <phoneticPr fontId="2" type="noConversion"/>
  </si>
  <si>
    <t>포장장비 운반(선원남로)</t>
    <phoneticPr fontId="2" type="noConversion"/>
  </si>
  <si>
    <t>WC-2, 3등급</t>
    <phoneticPr fontId="2" type="noConversion"/>
  </si>
  <si>
    <t xml:space="preserve"> 나. 포장 마감</t>
    <phoneticPr fontId="2" type="noConversion"/>
  </si>
  <si>
    <t>( 4 ) × 0.137</t>
    <phoneticPr fontId="2" type="noConversion"/>
  </si>
  <si>
    <t>( A + B ) × 0.084</t>
    <phoneticPr fontId="2" type="noConversion"/>
  </si>
  <si>
    <t xml:space="preserve"> 2)</t>
    <phoneticPr fontId="2" type="noConversion"/>
  </si>
  <si>
    <t>B-Type(t=50mm)</t>
    <phoneticPr fontId="2" type="noConversion"/>
  </si>
  <si>
    <t>B-Type(t=70mm)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</si>
</sst>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8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#,##0.0"/>
    <numFmt numFmtId="179" formatCode="#,##0_ "/>
    <numFmt numFmtId="180" formatCode="#,##0_);[Red]\(#,##0\)"/>
    <numFmt numFmtId="182" formatCode="_ * #,##0.00_ ;_ * \-#,##0.00_ ;_ * &quot;-&quot;??_ ;_ @_ "/>
    <numFmt numFmtId="183" formatCode="&quot;Cr$&quot;\ #,##0.00_);\(&quot;Cr$&quot;\ #,##0.00\)"/>
    <numFmt numFmtId="184" formatCode="_-* #,##0.0_-;\-* #,##0.0_-;_-* &quot;-&quot;??_-;_-@_-"/>
    <numFmt numFmtId="185" formatCode="_ * #,##0.0000_ ;_ * \-#,##0.0000_ ;_ * &quot;-&quot;_ ;_ @_ "/>
    <numFmt numFmtId="186" formatCode="_(&quot;$&quot;* #,##0_);_(&quot;$&quot;* \(#,##0\);_(&quot;$&quot;* &quot;-&quot;??_);_(@_)"/>
    <numFmt numFmtId="187" formatCode="#,##0;[Red]&quot;-&quot;#,##0"/>
    <numFmt numFmtId="188" formatCode="&quot;₩&quot;#,##0;&quot;₩&quot;&quot;₩&quot;&quot;₩&quot;&quot;₩&quot;\-#,##0"/>
    <numFmt numFmtId="189" formatCode="_-* #,##0.00_-;&quot;₩&quot;&quot;₩&quot;\-* #,##0.00_-;_-* &quot;-&quot;??_-;_-@_-"/>
    <numFmt numFmtId="190" formatCode="_-&quot;₩&quot;* #,##0.00_-;&quot;₩&quot;&quot;₩&quot;\-&quot;₩&quot;* #,##0.00_-;_-&quot;₩&quot;* &quot;-&quot;??_-;_-@_-"/>
    <numFmt numFmtId="191" formatCode="&quot;₩&quot;#,##0.00;&quot;₩&quot;&quot;₩&quot;&quot;₩&quot;&quot;₩&quot;\-#,##0.00"/>
    <numFmt numFmtId="202" formatCode="&quot;절삭 T=&quot;#,###&quot;mm (양호)&quot;"/>
    <numFmt numFmtId="203" formatCode="&quot;T=&quot;#,###&quot;mm 이하&quot;"/>
    <numFmt numFmtId="208" formatCode="&quot;₩&quot;#,##0;\(&quot;₩&quot;#,##0.00\)"/>
    <numFmt numFmtId="209" formatCode="#,##0.0_%&quot;₩&quot;&quot;₩&quot;&quot;₩&quot;&quot;₩&quot;&quot;₩&quot;&quot;₩&quot;&quot;₩&quot;&quot;₩&quot;&quot;₩&quot;&quot;₩&quot;&quot;₩&quot;&quot;₩&quot;&quot;₩&quot;\);[Red]&quot;₩&quot;&quot;₩&quot;&quot;₩&quot;&quot;₩&quot;&quot;₩&quot;&quot;₩&quot;&quot;₩&quot;&quot;₩&quot;&quot;₩&quot;&quot;₩&quot;&quot;₩&quot;&quot;₩&quot;&quot;₩&quot;\(#,##0.0%&quot;₩&quot;&quot;₩&quot;&quot;₩&quot;&quot;₩&quot;&quot;₩&quot;&quot;₩&quot;&quot;₩&quot;&quot;₩&quot;&quot;₩&quot;&quot;₩&quot;&quot;₩&quot;&quot;₩&quot;&quot;₩&quot;\)"/>
    <numFmt numFmtId="212" formatCode="0.0%"/>
    <numFmt numFmtId="213" formatCode="###&quot;호표&quot;"/>
    <numFmt numFmtId="217" formatCode="0.000%"/>
    <numFmt numFmtId="232" formatCode="#,##0.0_);[Red]\(#,##0.0\)"/>
    <numFmt numFmtId="235" formatCode="_-* #,##0.0_-;\-* #,##0.0_-;_-* &quot;-&quot;_-;_-@_-"/>
    <numFmt numFmtId="236" formatCode="#,##0.0########"/>
    <numFmt numFmtId="237" formatCode="_-* #,##0.00_-;\-* #,##0.00_-;_-* &quot;-&quot;_-;_-@_-"/>
  </numFmts>
  <fonts count="6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체"/>
      <family val="3"/>
      <charset val="129"/>
    </font>
    <font>
      <sz val="12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0"/>
      <name val="바탕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¹UAAA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sz val="10"/>
      <name val="Univers (WN)"/>
      <family val="2"/>
    </font>
    <font>
      <b/>
      <sz val="11"/>
      <name val="Helv"/>
      <family val="2"/>
    </font>
    <font>
      <sz val="18"/>
      <color indexed="12"/>
      <name val="MS Sans Serif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b/>
      <sz val="12"/>
      <color indexed="16"/>
      <name val="굴림체"/>
      <family val="3"/>
      <charset val="129"/>
    </font>
    <font>
      <sz val="10"/>
      <name val="굴림체"/>
      <family val="3"/>
      <charset val="129"/>
    </font>
    <font>
      <sz val="10"/>
      <color indexed="8"/>
      <name val="Arial"/>
      <family val="2"/>
    </font>
    <font>
      <sz val="12"/>
      <name val="¹ÙÅÁÃ¼"/>
      <family val="3"/>
      <charset val="129"/>
    </font>
    <font>
      <sz val="11"/>
      <name val="µ¸¿ò"/>
      <family val="3"/>
      <charset val="129"/>
    </font>
    <font>
      <sz val="12"/>
      <name val="System"/>
      <family val="2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Arial"/>
      <family val="2"/>
    </font>
    <font>
      <sz val="12"/>
      <name val="돋움체"/>
      <family val="3"/>
      <charset val="129"/>
    </font>
    <font>
      <sz val="10"/>
      <name val="명조"/>
      <family val="3"/>
      <charset val="129"/>
    </font>
    <font>
      <sz val="10"/>
      <name val="Helv"/>
      <family val="2"/>
    </font>
    <font>
      <sz val="11"/>
      <name val="μ¸¿o"/>
      <family val="3"/>
      <charset val="129"/>
    </font>
    <font>
      <sz val="12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b/>
      <sz val="10"/>
      <name val="Arial"/>
      <family val="2"/>
    </font>
    <font>
      <sz val="7"/>
      <name val="Small Fonts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u/>
      <sz val="9.9"/>
      <color indexed="36"/>
      <name val="돋움"/>
      <family val="3"/>
      <charset val="129"/>
    </font>
    <font>
      <sz val="10"/>
      <name val="Arial Narrow"/>
      <family val="2"/>
    </font>
    <font>
      <sz val="11"/>
      <name val="굴림체"/>
      <family val="3"/>
      <charset val="129"/>
    </font>
    <font>
      <sz val="8"/>
      <name val="바탕"/>
      <family val="1"/>
      <charset val="129"/>
    </font>
    <font>
      <b/>
      <sz val="11"/>
      <name val="굴림체"/>
      <family val="3"/>
      <charset val="129"/>
    </font>
    <font>
      <sz val="11"/>
      <color indexed="8"/>
      <name val="굴림체"/>
      <family val="3"/>
      <charset val="129"/>
    </font>
    <font>
      <sz val="11"/>
      <color indexed="8"/>
      <name val="굴림체"/>
      <family val="3"/>
    </font>
    <font>
      <b/>
      <sz val="9"/>
      <color indexed="8"/>
      <name val="굴림체"/>
      <family val="2"/>
    </font>
    <font>
      <sz val="9"/>
      <color indexed="8"/>
      <name val="굴림체"/>
      <family val="2"/>
    </font>
    <font>
      <sz val="6"/>
      <name val="돋움"/>
      <family val="3"/>
      <charset val="129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6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auto="1"/>
      </right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auto="1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1404">
    <xf numFmtId="0" fontId="0" fillId="0" borderId="0">
      <alignment vertical="center"/>
    </xf>
    <xf numFmtId="0" fontId="4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188" fontId="4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9" fillId="3" borderId="0" applyNumberFormat="0" applyBorder="0" applyAlignment="0" applyProtection="0">
      <alignment vertical="center"/>
    </xf>
    <xf numFmtId="0" fontId="34" fillId="0" borderId="0">
      <protection locked="0"/>
    </xf>
    <xf numFmtId="0" fontId="34" fillId="0" borderId="0">
      <protection locked="0"/>
    </xf>
    <xf numFmtId="40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21" borderId="2" applyNumberFormat="0" applyFont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0" fillId="22" borderId="0" applyNumberFormat="0" applyBorder="0" applyAlignment="0" applyProtection="0">
      <alignment vertical="center"/>
    </xf>
    <xf numFmtId="0" fontId="4" fillId="0" borderId="0"/>
    <xf numFmtId="179" fontId="11" fillId="0" borderId="3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187" fontId="35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7" borderId="1" applyNumberFormat="0" applyAlignment="0" applyProtection="0">
      <alignment vertical="center"/>
    </xf>
    <xf numFmtId="4" fontId="34" fillId="0" borderId="0">
      <protection locked="0"/>
    </xf>
    <xf numFmtId="3" fontId="17" fillId="0" borderId="0" applyFont="0" applyFill="0" applyBorder="0" applyAlignment="0" applyProtection="0"/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4" fillId="0" borderId="0"/>
    <xf numFmtId="0" fontId="23" fillId="20" borderId="10" applyNumberFormat="0" applyAlignment="0" applyProtection="0">
      <alignment vertical="center"/>
    </xf>
    <xf numFmtId="42" fontId="1" fillId="0" borderId="0" applyFont="0" applyFill="0" applyBorder="0" applyAlignment="0" applyProtection="0"/>
    <xf numFmtId="189" fontId="4" fillId="0" borderId="0">
      <protection locked="0"/>
    </xf>
    <xf numFmtId="0" fontId="1" fillId="0" borderId="0"/>
    <xf numFmtId="0" fontId="1" fillId="0" borderId="0">
      <alignment vertical="center"/>
    </xf>
    <xf numFmtId="0" fontId="37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26" fillId="0" borderId="0"/>
    <xf numFmtId="0" fontId="4" fillId="0" borderId="0"/>
    <xf numFmtId="0" fontId="1" fillId="0" borderId="0"/>
    <xf numFmtId="0" fontId="4" fillId="0" borderId="3">
      <alignment vertical="center" wrapText="1"/>
    </xf>
    <xf numFmtId="0" fontId="34" fillId="0" borderId="11">
      <protection locked="0"/>
    </xf>
    <xf numFmtId="190" fontId="4" fillId="0" borderId="0">
      <protection locked="0"/>
    </xf>
    <xf numFmtId="191" fontId="4" fillId="0" borderId="0">
      <protection locked="0"/>
    </xf>
    <xf numFmtId="0" fontId="3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38" fillId="0" borderId="0"/>
    <xf numFmtId="0" fontId="24" fillId="0" borderId="0"/>
    <xf numFmtId="0" fontId="38" fillId="0" borderId="0"/>
    <xf numFmtId="0" fontId="40" fillId="0" borderId="0" applyNumberFormat="0"/>
    <xf numFmtId="0" fontId="38" fillId="0" borderId="0"/>
    <xf numFmtId="0" fontId="24" fillId="0" borderId="0"/>
    <xf numFmtId="0" fontId="38" fillId="0" borderId="0"/>
    <xf numFmtId="0" fontId="24" fillId="0" borderId="0"/>
    <xf numFmtId="0" fontId="25" fillId="0" borderId="0"/>
    <xf numFmtId="184" fontId="1" fillId="0" borderId="0"/>
    <xf numFmtId="182" fontId="26" fillId="0" borderId="0" applyFont="0" applyFill="0" applyBorder="0" applyAlignment="0" applyProtection="0"/>
    <xf numFmtId="0" fontId="36" fillId="0" borderId="0" applyFont="0" applyFill="0" applyBorder="0" applyAlignment="0" applyProtection="0"/>
    <xf numFmtId="183" fontId="4" fillId="0" borderId="0" applyFont="0" applyFill="0" applyBorder="0" applyAlignment="0" applyProtection="0"/>
    <xf numFmtId="0" fontId="1" fillId="0" borderId="0"/>
    <xf numFmtId="186" fontId="1" fillId="0" borderId="0"/>
    <xf numFmtId="38" fontId="27" fillId="24" borderId="0" applyNumberFormat="0" applyBorder="0" applyAlignment="0" applyProtection="0"/>
    <xf numFmtId="0" fontId="28" fillId="0" borderId="0">
      <alignment horizontal="left"/>
    </xf>
    <xf numFmtId="0" fontId="29" fillId="0" borderId="12" applyNumberFormat="0" applyAlignment="0" applyProtection="0">
      <alignment horizontal="left" vertical="center"/>
    </xf>
    <xf numFmtId="0" fontId="29" fillId="0" borderId="13">
      <alignment horizontal="left" vertical="center"/>
    </xf>
    <xf numFmtId="0" fontId="30" fillId="0" borderId="0" applyNumberFormat="0" applyFill="0" applyBorder="0" applyAlignment="0" applyProtection="0"/>
    <xf numFmtId="10" fontId="27" fillId="24" borderId="14" applyNumberFormat="0" applyBorder="0" applyAlignment="0" applyProtection="0"/>
    <xf numFmtId="0" fontId="31" fillId="0" borderId="15"/>
    <xf numFmtId="185" fontId="4" fillId="0" borderId="0"/>
    <xf numFmtId="0" fontId="26" fillId="0" borderId="0"/>
    <xf numFmtId="10" fontId="26" fillId="0" borderId="0" applyFont="0" applyFill="0" applyBorder="0" applyAlignment="0" applyProtection="0"/>
    <xf numFmtId="0" fontId="31" fillId="0" borderId="0"/>
    <xf numFmtId="0" fontId="32" fillId="25" borderId="0">
      <alignment horizontal="centerContinuous"/>
    </xf>
    <xf numFmtId="3" fontId="43" fillId="0" borderId="14"/>
    <xf numFmtId="40" fontId="4" fillId="0" borderId="39"/>
    <xf numFmtId="0" fontId="44" fillId="0" borderId="0" applyFont="0" applyFill="0" applyBorder="0" applyAlignment="0" applyProtection="0"/>
    <xf numFmtId="0" fontId="4" fillId="0" borderId="0"/>
    <xf numFmtId="0" fontId="26" fillId="0" borderId="0" applyNumberFormat="0" applyFill="0" applyBorder="0" applyAlignment="0" applyProtection="0"/>
    <xf numFmtId="0" fontId="45" fillId="0" borderId="0"/>
    <xf numFmtId="0" fontId="45" fillId="0" borderId="0"/>
    <xf numFmtId="0" fontId="45" fillId="0" borderId="0"/>
    <xf numFmtId="3" fontId="43" fillId="0" borderId="14"/>
    <xf numFmtId="3" fontId="43" fillId="0" borderId="14"/>
    <xf numFmtId="42" fontId="46" fillId="0" borderId="0" applyFont="0" applyFill="0" applyBorder="0" applyAlignment="0" applyProtection="0"/>
    <xf numFmtId="44" fontId="46" fillId="0" borderId="0" applyFont="0" applyFill="0" applyBorder="0" applyAlignment="0" applyProtection="0"/>
    <xf numFmtId="41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0" fontId="46" fillId="0" borderId="0"/>
    <xf numFmtId="208" fontId="1" fillId="0" borderId="0" applyFill="0" applyBorder="0" applyAlignment="0"/>
    <xf numFmtId="41" fontId="47" fillId="0" borderId="0" applyFont="0" applyFill="0" applyBorder="0" applyAlignment="0" applyProtection="0"/>
    <xf numFmtId="0" fontId="48" fillId="0" borderId="0" applyNumberFormat="0" applyAlignment="0">
      <alignment horizontal="left"/>
    </xf>
    <xf numFmtId="0" fontId="47" fillId="0" borderId="0" applyFont="0" applyFill="0" applyBorder="0" applyAlignment="0" applyProtection="0"/>
    <xf numFmtId="0" fontId="49" fillId="0" borderId="0" applyNumberFormat="0" applyAlignment="0">
      <alignment horizontal="left"/>
    </xf>
    <xf numFmtId="0" fontId="50" fillId="0" borderId="0"/>
    <xf numFmtId="37" fontId="51" fillId="0" borderId="0"/>
    <xf numFmtId="30" fontId="52" fillId="0" borderId="0" applyNumberFormat="0" applyFill="0" applyBorder="0" applyAlignment="0" applyProtection="0">
      <alignment horizontal="left"/>
    </xf>
    <xf numFmtId="40" fontId="53" fillId="0" borderId="0" applyBorder="0">
      <alignment horizontal="right"/>
    </xf>
    <xf numFmtId="0" fontId="54" fillId="0" borderId="0" applyNumberFormat="0" applyFill="0" applyBorder="0" applyAlignment="0" applyProtection="0">
      <alignment vertical="top"/>
      <protection locked="0"/>
    </xf>
    <xf numFmtId="9" fontId="55" fillId="0" borderId="0" applyFont="0" applyFill="0" applyBorder="0" applyAlignment="0" applyProtection="0">
      <alignment vertical="center"/>
    </xf>
    <xf numFmtId="209" fontId="1" fillId="0" borderId="0" applyFont="0" applyFill="0" applyBorder="0" applyAlignment="0" applyProtection="0"/>
    <xf numFmtId="40" fontId="4" fillId="0" borderId="39"/>
    <xf numFmtId="0" fontId="4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  <xf numFmtId="0" fontId="1" fillId="0" borderId="0"/>
    <xf numFmtId="0" fontId="4" fillId="0" borderId="0"/>
    <xf numFmtId="42" fontId="1" fillId="0" borderId="0" applyFont="0" applyFill="0" applyBorder="0" applyAlignment="0" applyProtection="0">
      <alignment vertical="center"/>
    </xf>
    <xf numFmtId="0" fontId="31" fillId="0" borderId="59"/>
    <xf numFmtId="0" fontId="31" fillId="0" borderId="59"/>
    <xf numFmtId="179" fontId="11" fillId="0" borderId="33">
      <alignment vertical="center"/>
    </xf>
    <xf numFmtId="0" fontId="31" fillId="0" borderId="59"/>
    <xf numFmtId="0" fontId="31" fillId="0" borderId="59"/>
    <xf numFmtId="0" fontId="31" fillId="0" borderId="59"/>
    <xf numFmtId="179" fontId="11" fillId="0" borderId="33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4" fillId="0" borderId="33">
      <alignment vertical="center" wrapText="1"/>
    </xf>
    <xf numFmtId="179" fontId="11" fillId="0" borderId="33">
      <alignment vertical="center"/>
    </xf>
    <xf numFmtId="0" fontId="31" fillId="0" borderId="59"/>
    <xf numFmtId="0" fontId="31" fillId="0" borderId="59"/>
    <xf numFmtId="0" fontId="4" fillId="0" borderId="33">
      <alignment vertical="center" wrapText="1"/>
    </xf>
    <xf numFmtId="179" fontId="11" fillId="0" borderId="33">
      <alignment vertical="center"/>
    </xf>
    <xf numFmtId="0" fontId="4" fillId="0" borderId="33">
      <alignment vertical="center" wrapText="1"/>
    </xf>
    <xf numFmtId="179" fontId="11" fillId="0" borderId="33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4" fillId="0" borderId="33">
      <alignment vertical="center" wrapText="1"/>
    </xf>
    <xf numFmtId="0" fontId="31" fillId="0" borderId="30"/>
    <xf numFmtId="179" fontId="11" fillId="0" borderId="33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31" fillId="0" borderId="30"/>
    <xf numFmtId="0" fontId="4" fillId="0" borderId="33">
      <alignment vertical="center" wrapText="1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4" fillId="0" borderId="33">
      <alignment vertical="center" wrapText="1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7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179" fontId="11" fillId="0" borderId="33">
      <alignment vertical="center"/>
    </xf>
    <xf numFmtId="0" fontId="31" fillId="0" borderId="57"/>
    <xf numFmtId="0" fontId="31" fillId="0" borderId="57"/>
    <xf numFmtId="0" fontId="4" fillId="0" borderId="33">
      <alignment vertical="center" wrapText="1"/>
    </xf>
    <xf numFmtId="0" fontId="31" fillId="0" borderId="57"/>
    <xf numFmtId="0" fontId="4" fillId="0" borderId="33">
      <alignment vertical="center" wrapText="1"/>
    </xf>
    <xf numFmtId="0" fontId="21" fillId="0" borderId="56" applyNumberFormat="0" applyFill="0" applyAlignment="0" applyProtection="0">
      <alignment vertical="center"/>
    </xf>
    <xf numFmtId="179" fontId="11" fillId="0" borderId="33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31" fillId="0" borderId="57"/>
    <xf numFmtId="0" fontId="21" fillId="0" borderId="56" applyNumberFormat="0" applyFill="0" applyAlignment="0" applyProtection="0">
      <alignment vertical="center"/>
    </xf>
    <xf numFmtId="0" fontId="4" fillId="0" borderId="33">
      <alignment vertical="center" wrapText="1"/>
    </xf>
    <xf numFmtId="0" fontId="31" fillId="0" borderId="57"/>
    <xf numFmtId="0" fontId="4" fillId="0" borderId="33">
      <alignment vertical="center" wrapText="1"/>
    </xf>
    <xf numFmtId="0" fontId="31" fillId="0" borderId="57"/>
    <xf numFmtId="0" fontId="21" fillId="0" borderId="56" applyNumberFormat="0" applyFill="0" applyAlignment="0" applyProtection="0">
      <alignment vertical="center"/>
    </xf>
    <xf numFmtId="0" fontId="31" fillId="0" borderId="57"/>
    <xf numFmtId="179" fontId="11" fillId="0" borderId="33">
      <alignment vertical="center"/>
    </xf>
    <xf numFmtId="179" fontId="11" fillId="0" borderId="33">
      <alignment vertical="center"/>
    </xf>
    <xf numFmtId="179" fontId="11" fillId="0" borderId="33">
      <alignment vertical="center"/>
    </xf>
    <xf numFmtId="0" fontId="4" fillId="0" borderId="33">
      <alignment vertical="center" wrapText="1"/>
    </xf>
    <xf numFmtId="0" fontId="21" fillId="0" borderId="56" applyNumberFormat="0" applyFill="0" applyAlignment="0" applyProtection="0">
      <alignment vertical="center"/>
    </xf>
    <xf numFmtId="0" fontId="31" fillId="0" borderId="57"/>
    <xf numFmtId="179" fontId="11" fillId="0" borderId="33">
      <alignment vertical="center"/>
    </xf>
    <xf numFmtId="0" fontId="31" fillId="0" borderId="57"/>
    <xf numFmtId="0" fontId="31" fillId="0" borderId="57"/>
    <xf numFmtId="0" fontId="4" fillId="0" borderId="33">
      <alignment vertical="center" wrapText="1"/>
    </xf>
    <xf numFmtId="0" fontId="31" fillId="0" borderId="57"/>
    <xf numFmtId="0" fontId="4" fillId="0" borderId="33">
      <alignment vertical="center" wrapText="1"/>
    </xf>
    <xf numFmtId="179" fontId="11" fillId="0" borderId="33">
      <alignment vertical="center"/>
    </xf>
    <xf numFmtId="0" fontId="21" fillId="0" borderId="56" applyNumberFormat="0" applyFill="0" applyAlignment="0" applyProtection="0">
      <alignment vertical="center"/>
    </xf>
    <xf numFmtId="0" fontId="4" fillId="0" borderId="33">
      <alignment vertical="center" wrapText="1"/>
    </xf>
    <xf numFmtId="0" fontId="31" fillId="0" borderId="57"/>
    <xf numFmtId="0" fontId="21" fillId="0" borderId="56" applyNumberFormat="0" applyFill="0" applyAlignment="0" applyProtection="0">
      <alignment vertical="center"/>
    </xf>
    <xf numFmtId="179" fontId="11" fillId="0" borderId="33">
      <alignment vertical="center"/>
    </xf>
    <xf numFmtId="0" fontId="31" fillId="0" borderId="57"/>
    <xf numFmtId="0" fontId="21" fillId="0" borderId="56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31" fillId="0" borderId="57"/>
    <xf numFmtId="0" fontId="31" fillId="0" borderId="15"/>
    <xf numFmtId="0" fontId="31" fillId="0" borderId="57"/>
    <xf numFmtId="0" fontId="21" fillId="0" borderId="56" applyNumberFormat="0" applyFill="0" applyAlignment="0" applyProtection="0">
      <alignment vertical="center"/>
    </xf>
    <xf numFmtId="0" fontId="31" fillId="0" borderId="57"/>
    <xf numFmtId="0" fontId="31" fillId="0" borderId="57"/>
    <xf numFmtId="0" fontId="31" fillId="0" borderId="57"/>
    <xf numFmtId="0" fontId="21" fillId="0" borderId="56" applyNumberFormat="0" applyFill="0" applyAlignment="0" applyProtection="0">
      <alignment vertical="center"/>
    </xf>
    <xf numFmtId="0" fontId="31" fillId="0" borderId="57"/>
    <xf numFmtId="0" fontId="31" fillId="0" borderId="57"/>
    <xf numFmtId="0" fontId="31" fillId="0" borderId="57"/>
    <xf numFmtId="0" fontId="4" fillId="0" borderId="33">
      <alignment vertical="center" wrapText="1"/>
    </xf>
    <xf numFmtId="0" fontId="31" fillId="0" borderId="57"/>
    <xf numFmtId="0" fontId="21" fillId="0" borderId="56" applyNumberFormat="0" applyFill="0" applyAlignment="0" applyProtection="0">
      <alignment vertical="center"/>
    </xf>
    <xf numFmtId="0" fontId="31" fillId="0" borderId="57"/>
    <xf numFmtId="0" fontId="4" fillId="0" borderId="33">
      <alignment vertical="center" wrapText="1"/>
    </xf>
    <xf numFmtId="0" fontId="4" fillId="0" borderId="33">
      <alignment vertical="center" wrapText="1"/>
    </xf>
    <xf numFmtId="0" fontId="31" fillId="0" borderId="57"/>
    <xf numFmtId="0" fontId="4" fillId="0" borderId="33">
      <alignment vertical="center" wrapText="1"/>
    </xf>
    <xf numFmtId="0" fontId="31" fillId="0" borderId="57"/>
    <xf numFmtId="179" fontId="11" fillId="0" borderId="33">
      <alignment vertical="center"/>
    </xf>
    <xf numFmtId="0" fontId="4" fillId="0" borderId="33">
      <alignment vertical="center" wrapText="1"/>
    </xf>
    <xf numFmtId="0" fontId="31" fillId="0" borderId="57"/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31" fillId="0" borderId="57"/>
    <xf numFmtId="0" fontId="31" fillId="0" borderId="57"/>
    <xf numFmtId="179" fontId="11" fillId="0" borderId="33">
      <alignment vertical="center"/>
    </xf>
    <xf numFmtId="179" fontId="11" fillId="0" borderId="33">
      <alignment vertical="center"/>
    </xf>
    <xf numFmtId="0" fontId="4" fillId="0" borderId="33">
      <alignment vertical="center" wrapText="1"/>
    </xf>
    <xf numFmtId="0" fontId="21" fillId="0" borderId="9" applyNumberFormat="0" applyFill="0" applyAlignment="0" applyProtection="0">
      <alignment vertical="center"/>
    </xf>
    <xf numFmtId="179" fontId="11" fillId="0" borderId="33">
      <alignment vertical="center"/>
    </xf>
    <xf numFmtId="179" fontId="11" fillId="0" borderId="33">
      <alignment vertical="center"/>
    </xf>
    <xf numFmtId="179" fontId="11" fillId="0" borderId="33">
      <alignment vertical="center"/>
    </xf>
    <xf numFmtId="0" fontId="31" fillId="0" borderId="15"/>
    <xf numFmtId="0" fontId="31" fillId="0" borderId="15"/>
    <xf numFmtId="0" fontId="21" fillId="0" borderId="58" applyNumberFormat="0" applyFill="0" applyAlignment="0" applyProtection="0">
      <alignment vertical="center"/>
    </xf>
    <xf numFmtId="0" fontId="4" fillId="0" borderId="33">
      <alignment vertical="center" wrapText="1"/>
    </xf>
    <xf numFmtId="0" fontId="31" fillId="0" borderId="59"/>
    <xf numFmtId="179" fontId="11" fillId="0" borderId="33">
      <alignment vertical="center"/>
    </xf>
    <xf numFmtId="0" fontId="21" fillId="0" borderId="9" applyNumberFormat="0" applyFill="0" applyAlignment="0" applyProtection="0">
      <alignment vertical="center"/>
    </xf>
    <xf numFmtId="0" fontId="4" fillId="0" borderId="33">
      <alignment vertical="center" wrapText="1"/>
    </xf>
    <xf numFmtId="0" fontId="4" fillId="0" borderId="33">
      <alignment vertical="center" wrapText="1"/>
    </xf>
    <xf numFmtId="0" fontId="31" fillId="0" borderId="57"/>
    <xf numFmtId="179" fontId="11" fillId="0" borderId="33">
      <alignment vertical="center"/>
    </xf>
    <xf numFmtId="0" fontId="31" fillId="0" borderId="57"/>
    <xf numFmtId="0" fontId="31" fillId="0" borderId="57"/>
    <xf numFmtId="179" fontId="11" fillId="0" borderId="33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179" fontId="11" fillId="0" borderId="33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4" fillId="0" borderId="33">
      <alignment vertical="center" wrapText="1"/>
    </xf>
    <xf numFmtId="0" fontId="31" fillId="0" borderId="57"/>
    <xf numFmtId="0" fontId="4" fillId="0" borderId="33">
      <alignment vertical="center" wrapText="1"/>
    </xf>
    <xf numFmtId="0" fontId="31" fillId="0" borderId="57"/>
    <xf numFmtId="0" fontId="31" fillId="0" borderId="57"/>
    <xf numFmtId="0" fontId="21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31" fillId="0" borderId="57"/>
    <xf numFmtId="179" fontId="11" fillId="0" borderId="33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31" fillId="0" borderId="57"/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31" fillId="0" borderId="57"/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31" fillId="0" borderId="57"/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31" fillId="0" borderId="57"/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179" fontId="11" fillId="0" borderId="33">
      <alignment vertical="center"/>
    </xf>
    <xf numFmtId="0" fontId="21" fillId="0" borderId="56" applyNumberFormat="0" applyFill="0" applyAlignment="0" applyProtection="0">
      <alignment vertical="center"/>
    </xf>
    <xf numFmtId="0" fontId="4" fillId="0" borderId="33">
      <alignment vertical="center" wrapText="1"/>
    </xf>
    <xf numFmtId="0" fontId="31" fillId="0" borderId="57"/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31" fillId="0" borderId="57"/>
    <xf numFmtId="0" fontId="31" fillId="0" borderId="57"/>
    <xf numFmtId="0" fontId="31" fillId="0" borderId="57"/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31" fillId="0" borderId="57"/>
    <xf numFmtId="0" fontId="4" fillId="0" borderId="33">
      <alignment vertical="center" wrapText="1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31" fillId="0" borderId="57"/>
    <xf numFmtId="0" fontId="31" fillId="0" borderId="57"/>
    <xf numFmtId="0" fontId="4" fillId="0" borderId="33">
      <alignment vertical="center" wrapText="1"/>
    </xf>
    <xf numFmtId="179" fontId="11" fillId="0" borderId="33">
      <alignment vertical="center"/>
    </xf>
    <xf numFmtId="179" fontId="11" fillId="0" borderId="33">
      <alignment vertical="center"/>
    </xf>
    <xf numFmtId="0" fontId="21" fillId="0" borderId="56" applyNumberFormat="0" applyFill="0" applyAlignment="0" applyProtection="0">
      <alignment vertical="center"/>
    </xf>
    <xf numFmtId="0" fontId="4" fillId="0" borderId="33">
      <alignment vertical="center" wrapText="1"/>
    </xf>
    <xf numFmtId="0" fontId="31" fillId="0" borderId="57"/>
    <xf numFmtId="0" fontId="4" fillId="0" borderId="33">
      <alignment vertical="center" wrapText="1"/>
    </xf>
    <xf numFmtId="0" fontId="31" fillId="0" borderId="57"/>
    <xf numFmtId="0" fontId="31" fillId="0" borderId="57"/>
    <xf numFmtId="0" fontId="21" fillId="0" borderId="56" applyNumberFormat="0" applyFill="0" applyAlignment="0" applyProtection="0">
      <alignment vertical="center"/>
    </xf>
    <xf numFmtId="0" fontId="31" fillId="0" borderId="57"/>
    <xf numFmtId="0" fontId="31" fillId="0" borderId="57"/>
    <xf numFmtId="179" fontId="11" fillId="0" borderId="33">
      <alignment vertical="center"/>
    </xf>
    <xf numFmtId="0" fontId="31" fillId="0" borderId="57"/>
    <xf numFmtId="0" fontId="31" fillId="0" borderId="57"/>
    <xf numFmtId="0" fontId="31" fillId="0" borderId="57"/>
    <xf numFmtId="0" fontId="21" fillId="0" borderId="56" applyNumberFormat="0" applyFill="0" applyAlignment="0" applyProtection="0">
      <alignment vertical="center"/>
    </xf>
    <xf numFmtId="179" fontId="11" fillId="0" borderId="33">
      <alignment vertical="center"/>
    </xf>
    <xf numFmtId="0" fontId="31" fillId="0" borderId="57"/>
    <xf numFmtId="0" fontId="31" fillId="0" borderId="57"/>
    <xf numFmtId="0" fontId="21" fillId="0" borderId="56" applyNumberFormat="0" applyFill="0" applyAlignment="0" applyProtection="0">
      <alignment vertical="center"/>
    </xf>
    <xf numFmtId="0" fontId="31" fillId="0" borderId="57"/>
    <xf numFmtId="0" fontId="31" fillId="0" borderId="57"/>
    <xf numFmtId="0" fontId="31" fillId="0" borderId="57"/>
    <xf numFmtId="0" fontId="31" fillId="0" borderId="57"/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4" fillId="0" borderId="33">
      <alignment vertical="center" wrapText="1"/>
    </xf>
    <xf numFmtId="0" fontId="21" fillId="0" borderId="56" applyNumberFormat="0" applyFill="0" applyAlignment="0" applyProtection="0">
      <alignment vertical="center"/>
    </xf>
    <xf numFmtId="0" fontId="31" fillId="0" borderId="57"/>
    <xf numFmtId="0" fontId="31" fillId="0" borderId="57"/>
    <xf numFmtId="0" fontId="31" fillId="0" borderId="57"/>
    <xf numFmtId="179" fontId="11" fillId="0" borderId="33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31" fillId="0" borderId="59"/>
    <xf numFmtId="0" fontId="31" fillId="0" borderId="57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21" fillId="0" borderId="56" applyNumberFormat="0" applyFill="0" applyAlignment="0" applyProtection="0">
      <alignment vertical="center"/>
    </xf>
    <xf numFmtId="0" fontId="31" fillId="0" borderId="59"/>
    <xf numFmtId="0" fontId="31" fillId="0" borderId="57"/>
    <xf numFmtId="0" fontId="31" fillId="0" borderId="57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6" applyNumberFormat="0" applyFill="0" applyAlignment="0" applyProtection="0">
      <alignment vertical="center"/>
    </xf>
    <xf numFmtId="0" fontId="21" fillId="0" borderId="56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31" fillId="0" borderId="59"/>
    <xf numFmtId="179" fontId="11" fillId="0" borderId="33">
      <alignment vertical="center"/>
    </xf>
    <xf numFmtId="179" fontId="11" fillId="0" borderId="33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4" fillId="0" borderId="33">
      <alignment vertical="center" wrapText="1"/>
    </xf>
    <xf numFmtId="179" fontId="11" fillId="0" borderId="33">
      <alignment vertical="center"/>
    </xf>
    <xf numFmtId="0" fontId="4" fillId="0" borderId="33">
      <alignment vertical="center" wrapText="1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4" fillId="0" borderId="33">
      <alignment vertical="center" wrapText="1"/>
    </xf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21" fillId="0" borderId="58" applyNumberFormat="0" applyFill="0" applyAlignment="0" applyProtection="0">
      <alignment vertical="center"/>
    </xf>
    <xf numFmtId="0" fontId="31" fillId="0" borderId="59"/>
    <xf numFmtId="0" fontId="31" fillId="0" borderId="59"/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  <xf numFmtId="0" fontId="21" fillId="0" borderId="58" applyNumberFormat="0" applyFill="0" applyAlignment="0" applyProtection="0">
      <alignment vertical="center"/>
    </xf>
  </cellStyleXfs>
  <cellXfs count="201">
    <xf numFmtId="0" fontId="0" fillId="0" borderId="0" xfId="0">
      <alignment vertical="center"/>
    </xf>
    <xf numFmtId="0" fontId="0" fillId="0" borderId="0" xfId="0" applyFill="1" applyAlignment="1"/>
    <xf numFmtId="0" fontId="0" fillId="0" borderId="0" xfId="0" applyFill="1" applyBorder="1" applyAlignment="1"/>
    <xf numFmtId="0" fontId="0" fillId="0" borderId="0" xfId="0" applyFont="1" applyAlignment="1"/>
    <xf numFmtId="0" fontId="0" fillId="0" borderId="0" xfId="0" applyAlignment="1">
      <alignment horizontal="center"/>
    </xf>
    <xf numFmtId="0" fontId="56" fillId="26" borderId="14" xfId="146" applyFont="1" applyFill="1" applyBorder="1" applyAlignment="1">
      <alignment horizontal="center"/>
    </xf>
    <xf numFmtId="0" fontId="56" fillId="26" borderId="14" xfId="146" applyFont="1" applyFill="1" applyBorder="1" applyAlignment="1">
      <alignment horizontal="center" vertical="center"/>
    </xf>
    <xf numFmtId="0" fontId="0" fillId="0" borderId="0" xfId="0" applyAlignment="1"/>
    <xf numFmtId="3" fontId="61" fillId="0" borderId="43" xfId="0" applyNumberFormat="1" applyFont="1" applyBorder="1" applyAlignment="1">
      <alignment horizontal="center" vertical="center"/>
    </xf>
    <xf numFmtId="3" fontId="61" fillId="0" borderId="22" xfId="0" applyNumberFormat="1" applyFont="1" applyBorder="1" applyAlignment="1">
      <alignment horizontal="center" vertical="center"/>
    </xf>
    <xf numFmtId="0" fontId="62" fillId="0" borderId="32" xfId="0" applyNumberFormat="1" applyFont="1" applyBorder="1" applyAlignment="1">
      <alignment horizontal="right" vertical="center"/>
    </xf>
    <xf numFmtId="3" fontId="62" fillId="0" borderId="41" xfId="0" applyNumberFormat="1" applyFont="1" applyBorder="1" applyAlignment="1">
      <alignment horizontal="left" vertical="center"/>
    </xf>
    <xf numFmtId="0" fontId="62" fillId="0" borderId="35" xfId="0" applyNumberFormat="1" applyFont="1" applyBorder="1" applyAlignment="1">
      <alignment horizontal="right" vertical="center"/>
    </xf>
    <xf numFmtId="3" fontId="62" fillId="0" borderId="46" xfId="0" applyNumberFormat="1" applyFont="1" applyBorder="1" applyAlignment="1">
      <alignment horizontal="left" vertical="center"/>
    </xf>
    <xf numFmtId="10" fontId="62" fillId="0" borderId="32" xfId="0" applyNumberFormat="1" applyFont="1" applyBorder="1" applyAlignment="1">
      <alignment horizontal="right" vertical="center"/>
    </xf>
    <xf numFmtId="9" fontId="62" fillId="0" borderId="35" xfId="0" applyNumberFormat="1" applyFont="1" applyBorder="1" applyAlignment="1">
      <alignment horizontal="right" vertical="center"/>
    </xf>
    <xf numFmtId="0" fontId="62" fillId="0" borderId="48" xfId="0" applyNumberFormat="1" applyFont="1" applyBorder="1" applyAlignment="1">
      <alignment horizontal="right" vertical="center"/>
    </xf>
    <xf numFmtId="3" fontId="62" fillId="0" borderId="39" xfId="0" applyNumberFormat="1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/>
    <xf numFmtId="3" fontId="62" fillId="0" borderId="40" xfId="0" applyNumberFormat="1" applyFont="1" applyBorder="1" applyAlignment="1">
      <alignment horizontal="center" vertical="center"/>
    </xf>
    <xf numFmtId="3" fontId="62" fillId="0" borderId="36" xfId="0" applyNumberFormat="1" applyFont="1" applyBorder="1" applyAlignment="1">
      <alignment horizontal="center" vertical="center"/>
    </xf>
    <xf numFmtId="3" fontId="62" fillId="0" borderId="4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217" fontId="62" fillId="0" borderId="32" xfId="0" applyNumberFormat="1" applyFont="1" applyBorder="1" applyAlignment="1">
      <alignment horizontal="right" vertical="center"/>
    </xf>
    <xf numFmtId="3" fontId="62" fillId="0" borderId="0" xfId="0" applyNumberFormat="1" applyFont="1" applyBorder="1" applyAlignment="1">
      <alignment vertical="center"/>
    </xf>
    <xf numFmtId="3" fontId="61" fillId="0" borderId="0" xfId="0" applyNumberFormat="1" applyFont="1" applyBorder="1" applyAlignment="1">
      <alignment vertical="center"/>
    </xf>
    <xf numFmtId="3" fontId="62" fillId="0" borderId="49" xfId="0" applyNumberFormat="1" applyFont="1" applyBorder="1" applyAlignment="1">
      <alignment vertical="center"/>
    </xf>
    <xf numFmtId="0" fontId="61" fillId="0" borderId="43" xfId="0" applyNumberFormat="1" applyFont="1" applyBorder="1" applyAlignment="1">
      <alignment horizontal="center" vertical="center"/>
    </xf>
    <xf numFmtId="3" fontId="62" fillId="0" borderId="20" xfId="0" applyNumberFormat="1" applyFont="1" applyBorder="1" applyAlignment="1">
      <alignment vertical="center"/>
    </xf>
    <xf numFmtId="3" fontId="62" fillId="0" borderId="0" xfId="0" applyNumberFormat="1" applyFont="1" applyBorder="1" applyAlignment="1">
      <alignment horizontal="distributed" vertical="center"/>
    </xf>
    <xf numFmtId="3" fontId="62" fillId="0" borderId="33" xfId="0" applyNumberFormat="1" applyFont="1" applyBorder="1" applyAlignment="1">
      <alignment horizontal="distributed" vertical="center"/>
    </xf>
    <xf numFmtId="3" fontId="62" fillId="0" borderId="31" xfId="0" applyNumberFormat="1" applyFont="1" applyBorder="1" applyAlignment="1">
      <alignment horizontal="center" vertical="center"/>
    </xf>
    <xf numFmtId="212" fontId="62" fillId="0" borderId="32" xfId="0" applyNumberFormat="1" applyFont="1" applyBorder="1" applyAlignment="1">
      <alignment horizontal="right" vertical="center"/>
    </xf>
    <xf numFmtId="0" fontId="56" fillId="26" borderId="14" xfId="146" applyFont="1" applyFill="1" applyBorder="1" applyAlignment="1">
      <alignment horizontal="center" vertical="center"/>
    </xf>
    <xf numFmtId="180" fontId="61" fillId="0" borderId="44" xfId="147" applyNumberFormat="1" applyFont="1" applyBorder="1" applyAlignment="1">
      <alignment horizontal="center" vertical="center"/>
    </xf>
    <xf numFmtId="180" fontId="62" fillId="0" borderId="32" xfId="147" applyNumberFormat="1" applyFont="1" applyBorder="1" applyAlignment="1">
      <alignment vertical="center"/>
    </xf>
    <xf numFmtId="180" fontId="62" fillId="0" borderId="32" xfId="147" applyNumberFormat="1" applyFont="1" applyBorder="1" applyAlignment="1">
      <alignment horizontal="right" vertical="center"/>
    </xf>
    <xf numFmtId="180" fontId="62" fillId="0" borderId="35" xfId="147" applyNumberFormat="1" applyFont="1" applyBorder="1" applyAlignment="1">
      <alignment vertical="center"/>
    </xf>
    <xf numFmtId="180" fontId="3" fillId="0" borderId="40" xfId="147" applyNumberFormat="1" applyFont="1" applyBorder="1">
      <alignment vertical="center"/>
    </xf>
    <xf numFmtId="180" fontId="62" fillId="0" borderId="48" xfId="147" applyNumberFormat="1" applyFont="1" applyBorder="1" applyAlignment="1">
      <alignment vertical="center"/>
    </xf>
    <xf numFmtId="180" fontId="0" fillId="0" borderId="0" xfId="147" applyNumberFormat="1" applyFont="1" applyAlignment="1">
      <alignment vertical="center"/>
    </xf>
    <xf numFmtId="180" fontId="0" fillId="0" borderId="0" xfId="147" applyNumberFormat="1" applyFont="1" applyAlignment="1"/>
    <xf numFmtId="0" fontId="56" fillId="26" borderId="14" xfId="146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58" fillId="26" borderId="19" xfId="146" applyFont="1" applyFill="1" applyBorder="1" applyAlignment="1">
      <alignment horizontal="left" vertical="center"/>
    </xf>
    <xf numFmtId="0" fontId="58" fillId="26" borderId="33" xfId="146" applyFont="1" applyFill="1" applyBorder="1" applyAlignment="1">
      <alignment vertical="center" shrinkToFit="1"/>
    </xf>
    <xf numFmtId="41" fontId="56" fillId="26" borderId="33" xfId="45" applyNumberFormat="1" applyFont="1" applyFill="1" applyBorder="1" applyAlignment="1">
      <alignment vertical="center"/>
    </xf>
    <xf numFmtId="0" fontId="56" fillId="26" borderId="33" xfId="146" applyFont="1" applyFill="1" applyBorder="1" applyAlignment="1">
      <alignment horizontal="center" vertical="center"/>
    </xf>
    <xf numFmtId="3" fontId="56" fillId="26" borderId="33" xfId="146" applyNumberFormat="1" applyFont="1" applyFill="1" applyBorder="1" applyAlignment="1">
      <alignment vertical="center"/>
    </xf>
    <xf numFmtId="3" fontId="58" fillId="26" borderId="33" xfId="146" applyNumberFormat="1" applyFont="1" applyFill="1" applyBorder="1" applyAlignment="1">
      <alignment horizontal="right" vertical="center"/>
    </xf>
    <xf numFmtId="3" fontId="56" fillId="26" borderId="33" xfId="146" applyNumberFormat="1" applyFont="1" applyFill="1" applyBorder="1" applyAlignment="1">
      <alignment horizontal="right" vertical="center"/>
    </xf>
    <xf numFmtId="3" fontId="58" fillId="26" borderId="33" xfId="146" applyNumberFormat="1" applyFont="1" applyFill="1" applyBorder="1" applyAlignment="1">
      <alignment horizontal="center" vertical="center"/>
    </xf>
    <xf numFmtId="3" fontId="58" fillId="26" borderId="20" xfId="146" applyNumberFormat="1" applyFont="1" applyFill="1" applyBorder="1" applyAlignment="1">
      <alignment horizontal="center" vertical="center"/>
    </xf>
    <xf numFmtId="202" fontId="60" fillId="26" borderId="19" xfId="0" applyNumberFormat="1" applyFont="1" applyFill="1" applyBorder="1" applyAlignment="1">
      <alignment horizontal="center" vertical="center" shrinkToFit="1"/>
    </xf>
    <xf numFmtId="180" fontId="59" fillId="26" borderId="33" xfId="146" applyNumberFormat="1" applyFont="1" applyFill="1" applyBorder="1" applyAlignment="1">
      <alignment vertical="center"/>
    </xf>
    <xf numFmtId="3" fontId="60" fillId="0" borderId="33" xfId="0" applyNumberFormat="1" applyFont="1" applyFill="1" applyBorder="1" applyAlignment="1">
      <alignment horizontal="center" vertical="center"/>
    </xf>
    <xf numFmtId="3" fontId="59" fillId="26" borderId="33" xfId="146" applyNumberFormat="1" applyFont="1" applyFill="1" applyBorder="1" applyAlignment="1">
      <alignment vertical="center"/>
    </xf>
    <xf numFmtId="213" fontId="59" fillId="26" borderId="33" xfId="146" applyNumberFormat="1" applyFont="1" applyFill="1" applyBorder="1" applyAlignment="1">
      <alignment horizontal="center" vertical="center"/>
    </xf>
    <xf numFmtId="3" fontId="59" fillId="26" borderId="20" xfId="146" applyNumberFormat="1" applyFont="1" applyFill="1" applyBorder="1" applyAlignment="1">
      <alignment horizontal="center" vertical="center"/>
    </xf>
    <xf numFmtId="3" fontId="56" fillId="26" borderId="21" xfId="146" applyNumberFormat="1" applyFont="1" applyFill="1" applyBorder="1" applyAlignment="1">
      <alignment vertical="center"/>
    </xf>
    <xf numFmtId="0" fontId="56" fillId="26" borderId="21" xfId="146" applyFont="1" applyFill="1" applyBorder="1" applyAlignment="1">
      <alignment horizontal="centerContinuous" vertical="center"/>
    </xf>
    <xf numFmtId="203" fontId="60" fillId="0" borderId="33" xfId="0" applyNumberFormat="1" applyFont="1" applyFill="1" applyBorder="1" applyAlignment="1">
      <alignment vertical="center" shrinkToFit="1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56" fillId="26" borderId="19" xfId="146" applyFont="1" applyFill="1" applyBorder="1" applyAlignment="1">
      <alignment horizontal="center" vertical="center"/>
    </xf>
    <xf numFmtId="0" fontId="56" fillId="26" borderId="33" xfId="146" applyFont="1" applyFill="1" applyBorder="1" applyAlignment="1">
      <alignment vertical="center" shrinkToFit="1"/>
    </xf>
    <xf numFmtId="3" fontId="56" fillId="26" borderId="33" xfId="146" applyNumberFormat="1" applyFont="1" applyFill="1" applyBorder="1" applyAlignment="1">
      <alignment horizontal="center" vertical="center"/>
    </xf>
    <xf numFmtId="3" fontId="56" fillId="26" borderId="20" xfId="146" applyNumberFormat="1" applyFont="1" applyFill="1" applyBorder="1" applyAlignment="1">
      <alignment horizontal="center" vertical="center"/>
    </xf>
    <xf numFmtId="0" fontId="58" fillId="26" borderId="19" xfId="146" applyFont="1" applyFill="1" applyBorder="1" applyAlignment="1">
      <alignment vertical="center"/>
    </xf>
    <xf numFmtId="0" fontId="56" fillId="26" borderId="19" xfId="146" applyFont="1" applyFill="1" applyBorder="1" applyAlignment="1">
      <alignment horizontal="center" vertical="center" shrinkToFit="1"/>
    </xf>
    <xf numFmtId="3" fontId="59" fillId="0" borderId="33" xfId="0" applyNumberFormat="1" applyFont="1" applyFill="1" applyBorder="1" applyAlignment="1">
      <alignment vertical="center" shrinkToFit="1"/>
    </xf>
    <xf numFmtId="3" fontId="59" fillId="0" borderId="33" xfId="0" applyNumberFormat="1" applyFont="1" applyFill="1" applyBorder="1" applyAlignment="1">
      <alignment horizontal="center" vertical="center"/>
    </xf>
    <xf numFmtId="3" fontId="56" fillId="26" borderId="33" xfId="146" applyNumberFormat="1" applyFont="1" applyFill="1" applyBorder="1" applyAlignment="1">
      <alignment horizontal="center" vertical="center" shrinkToFit="1"/>
    </xf>
    <xf numFmtId="3" fontId="59" fillId="26" borderId="33" xfId="146" applyNumberFormat="1" applyFont="1" applyFill="1" applyBorder="1" applyAlignment="1">
      <alignment horizontal="center" vertical="center"/>
    </xf>
    <xf numFmtId="0" fontId="0" fillId="0" borderId="0" xfId="0" applyAlignment="1"/>
    <xf numFmtId="0" fontId="56" fillId="26" borderId="21" xfId="146" applyFont="1" applyFill="1" applyBorder="1" applyAlignment="1">
      <alignment horizontal="center" vertical="center"/>
    </xf>
    <xf numFmtId="0" fontId="0" fillId="0" borderId="0" xfId="0" applyFill="1">
      <alignment vertical="center"/>
    </xf>
    <xf numFmtId="232" fontId="59" fillId="26" borderId="33" xfId="146" applyNumberFormat="1" applyFont="1" applyFill="1" applyBorder="1" applyAlignment="1">
      <alignment vertical="center"/>
    </xf>
    <xf numFmtId="235" fontId="56" fillId="26" borderId="33" xfId="45" applyNumberFormat="1" applyFont="1" applyFill="1" applyBorder="1" applyAlignment="1">
      <alignment horizontal="center" vertical="center"/>
    </xf>
    <xf numFmtId="202" fontId="60" fillId="26" borderId="47" xfId="0" applyNumberFormat="1" applyFont="1" applyFill="1" applyBorder="1" applyAlignment="1">
      <alignment horizontal="center" vertical="center" shrinkToFit="1"/>
    </xf>
    <xf numFmtId="203" fontId="60" fillId="0" borderId="36" xfId="0" applyNumberFormat="1" applyFont="1" applyFill="1" applyBorder="1" applyAlignment="1">
      <alignment vertical="center" shrinkToFit="1"/>
    </xf>
    <xf numFmtId="180" fontId="59" fillId="26" borderId="36" xfId="146" applyNumberFormat="1" applyFont="1" applyFill="1" applyBorder="1" applyAlignment="1">
      <alignment vertical="center"/>
    </xf>
    <xf numFmtId="3" fontId="60" fillId="0" borderId="36" xfId="0" applyNumberFormat="1" applyFont="1" applyFill="1" applyBorder="1" applyAlignment="1">
      <alignment horizontal="center" vertical="center"/>
    </xf>
    <xf numFmtId="3" fontId="59" fillId="26" borderId="36" xfId="146" applyNumberFormat="1" applyFont="1" applyFill="1" applyBorder="1" applyAlignment="1">
      <alignment vertical="center"/>
    </xf>
    <xf numFmtId="213" fontId="59" fillId="26" borderId="36" xfId="146" applyNumberFormat="1" applyFont="1" applyFill="1" applyBorder="1" applyAlignment="1">
      <alignment horizontal="center" vertical="center"/>
    </xf>
    <xf numFmtId="3" fontId="59" fillId="26" borderId="53" xfId="146" applyNumberFormat="1" applyFont="1" applyFill="1" applyBorder="1" applyAlignment="1">
      <alignment horizontal="center" vertical="center"/>
    </xf>
    <xf numFmtId="0" fontId="58" fillId="26" borderId="47" xfId="146" applyFont="1" applyFill="1" applyBorder="1" applyAlignment="1">
      <alignment horizontal="left" vertical="center"/>
    </xf>
    <xf numFmtId="0" fontId="58" fillId="26" borderId="36" xfId="146" applyFont="1" applyFill="1" applyBorder="1" applyAlignment="1">
      <alignment vertical="center" shrinkToFit="1"/>
    </xf>
    <xf numFmtId="41" fontId="56" fillId="26" borderId="36" xfId="45" applyNumberFormat="1" applyFont="1" applyFill="1" applyBorder="1" applyAlignment="1">
      <alignment vertical="center"/>
    </xf>
    <xf numFmtId="0" fontId="56" fillId="26" borderId="36" xfId="146" applyFont="1" applyFill="1" applyBorder="1" applyAlignment="1">
      <alignment horizontal="center" vertical="center"/>
    </xf>
    <xf numFmtId="3" fontId="56" fillId="26" borderId="36" xfId="146" applyNumberFormat="1" applyFont="1" applyFill="1" applyBorder="1" applyAlignment="1">
      <alignment vertical="center"/>
    </xf>
    <xf numFmtId="3" fontId="58" fillId="26" borderId="36" xfId="146" applyNumberFormat="1" applyFont="1" applyFill="1" applyBorder="1" applyAlignment="1">
      <alignment horizontal="right" vertical="center"/>
    </xf>
    <xf numFmtId="3" fontId="56" fillId="26" borderId="36" xfId="146" applyNumberFormat="1" applyFont="1" applyFill="1" applyBorder="1" applyAlignment="1">
      <alignment horizontal="right" vertical="center"/>
    </xf>
    <xf numFmtId="3" fontId="58" fillId="26" borderId="36" xfId="146" applyNumberFormat="1" applyFont="1" applyFill="1" applyBorder="1" applyAlignment="1">
      <alignment horizontal="center" vertical="center"/>
    </xf>
    <xf numFmtId="3" fontId="58" fillId="26" borderId="53" xfId="146" applyNumberFormat="1" applyFont="1" applyFill="1" applyBorder="1" applyAlignment="1">
      <alignment horizontal="center" vertical="center"/>
    </xf>
    <xf numFmtId="0" fontId="58" fillId="26" borderId="47" xfId="146" applyFont="1" applyFill="1" applyBorder="1" applyAlignment="1">
      <alignment vertical="center"/>
    </xf>
    <xf numFmtId="3" fontId="59" fillId="0" borderId="36" xfId="0" applyNumberFormat="1" applyFont="1" applyFill="1" applyBorder="1" applyAlignment="1">
      <alignment vertical="center" shrinkToFit="1"/>
    </xf>
    <xf numFmtId="3" fontId="59" fillId="0" borderId="36" xfId="0" applyNumberFormat="1" applyFont="1" applyFill="1" applyBorder="1" applyAlignment="1">
      <alignment horizontal="center" vertical="center"/>
    </xf>
    <xf numFmtId="3" fontId="58" fillId="26" borderId="33" xfId="146" applyNumberFormat="1" applyFont="1" applyFill="1" applyBorder="1" applyAlignment="1">
      <alignment vertical="center"/>
    </xf>
    <xf numFmtId="3" fontId="58" fillId="26" borderId="36" xfId="146" applyNumberFormat="1" applyFont="1" applyFill="1" applyBorder="1" applyAlignment="1">
      <alignment vertical="center"/>
    </xf>
    <xf numFmtId="0" fontId="58" fillId="26" borderId="45" xfId="146" applyFont="1" applyFill="1" applyBorder="1" applyAlignment="1">
      <alignment horizontal="center" vertical="center"/>
    </xf>
    <xf numFmtId="0" fontId="58" fillId="26" borderId="40" xfId="146" applyFont="1" applyFill="1" applyBorder="1" applyAlignment="1">
      <alignment vertical="center" shrinkToFit="1"/>
    </xf>
    <xf numFmtId="3" fontId="61" fillId="0" borderId="54" xfId="0" applyNumberFormat="1" applyFont="1" applyBorder="1" applyAlignment="1">
      <alignment horizontal="center" vertical="center"/>
    </xf>
    <xf numFmtId="0" fontId="56" fillId="26" borderId="24" xfId="146" applyFont="1" applyFill="1" applyBorder="1" applyAlignment="1">
      <alignment horizontal="center" vertical="center" shrinkToFit="1"/>
    </xf>
    <xf numFmtId="10" fontId="56" fillId="26" borderId="21" xfId="146" applyNumberFormat="1" applyFont="1" applyFill="1" applyBorder="1" applyAlignment="1">
      <alignment horizontal="left" vertical="center" shrinkToFit="1"/>
    </xf>
    <xf numFmtId="3" fontId="59" fillId="26" borderId="21" xfId="146" applyNumberFormat="1" applyFont="1" applyFill="1" applyBorder="1" applyAlignment="1">
      <alignment vertical="center"/>
    </xf>
    <xf numFmtId="3" fontId="56" fillId="26" borderId="21" xfId="146" applyNumberFormat="1" applyFont="1" applyFill="1" applyBorder="1" applyAlignment="1">
      <alignment horizontal="center" vertical="center" shrinkToFit="1"/>
    </xf>
    <xf numFmtId="3" fontId="56" fillId="26" borderId="25" xfId="146" applyNumberFormat="1" applyFont="1" applyFill="1" applyBorder="1" applyAlignment="1">
      <alignment horizontal="center" vertical="center"/>
    </xf>
    <xf numFmtId="3" fontId="41" fillId="0" borderId="47" xfId="0" applyNumberFormat="1" applyFont="1" applyBorder="1" applyAlignment="1">
      <alignment horizontal="left" vertical="center"/>
    </xf>
    <xf numFmtId="237" fontId="56" fillId="26" borderId="21" xfId="45" applyNumberFormat="1" applyFont="1" applyFill="1" applyBorder="1" applyAlignment="1">
      <alignment vertical="center"/>
    </xf>
    <xf numFmtId="3" fontId="41" fillId="0" borderId="19" xfId="0" applyNumberFormat="1" applyFont="1" applyBorder="1" applyAlignment="1">
      <alignment horizontal="left" vertical="center"/>
    </xf>
    <xf numFmtId="3" fontId="41" fillId="0" borderId="33" xfId="0" applyNumberFormat="1" applyFont="1" applyBorder="1" applyAlignment="1">
      <alignment horizontal="left" vertical="center"/>
    </xf>
    <xf numFmtId="3" fontId="41" fillId="0" borderId="33" xfId="0" applyNumberFormat="1" applyFont="1" applyBorder="1" applyAlignment="1">
      <alignment vertical="center"/>
    </xf>
    <xf numFmtId="3" fontId="41" fillId="0" borderId="33" xfId="0" applyNumberFormat="1" applyFont="1" applyBorder="1" applyAlignment="1">
      <alignment horizontal="center" vertical="center"/>
    </xf>
    <xf numFmtId="3" fontId="41" fillId="0" borderId="33" xfId="0" applyNumberFormat="1" applyFont="1" applyBorder="1" applyAlignment="1">
      <alignment horizontal="right" vertical="center"/>
    </xf>
    <xf numFmtId="3" fontId="62" fillId="0" borderId="19" xfId="0" applyNumberFormat="1" applyFont="1" applyBorder="1" applyAlignment="1">
      <alignment horizontal="left" vertical="center"/>
    </xf>
    <xf numFmtId="3" fontId="62" fillId="0" borderId="33" xfId="0" applyNumberFormat="1" applyFont="1" applyBorder="1" applyAlignment="1">
      <alignment horizontal="left" vertical="center"/>
    </xf>
    <xf numFmtId="3" fontId="62" fillId="0" borderId="33" xfId="0" applyNumberFormat="1" applyFont="1" applyBorder="1" applyAlignment="1">
      <alignment vertical="center"/>
    </xf>
    <xf numFmtId="3" fontId="62" fillId="0" borderId="33" xfId="0" applyNumberFormat="1" applyFont="1" applyBorder="1" applyAlignment="1">
      <alignment horizontal="center" vertical="center"/>
    </xf>
    <xf numFmtId="3" fontId="62" fillId="0" borderId="33" xfId="0" applyNumberFormat="1" applyFont="1" applyBorder="1" applyAlignment="1">
      <alignment horizontal="right" vertical="center"/>
    </xf>
    <xf numFmtId="3" fontId="62" fillId="0" borderId="20" xfId="0" applyNumberFormat="1" applyFont="1" applyBorder="1" applyAlignment="1">
      <alignment horizontal="left" vertical="center"/>
    </xf>
    <xf numFmtId="236" fontId="62" fillId="0" borderId="33" xfId="0" applyNumberFormat="1" applyFont="1" applyBorder="1" applyAlignment="1">
      <alignment vertical="center"/>
    </xf>
    <xf numFmtId="3" fontId="41" fillId="0" borderId="36" xfId="0" applyNumberFormat="1" applyFont="1" applyBorder="1" applyAlignment="1">
      <alignment horizontal="left" vertical="center"/>
    </xf>
    <xf numFmtId="3" fontId="41" fillId="0" borderId="36" xfId="0" applyNumberFormat="1" applyFont="1" applyBorder="1" applyAlignment="1">
      <alignment vertical="center"/>
    </xf>
    <xf numFmtId="3" fontId="41" fillId="0" borderId="36" xfId="0" applyNumberFormat="1" applyFont="1" applyBorder="1" applyAlignment="1">
      <alignment horizontal="center" vertical="center"/>
    </xf>
    <xf numFmtId="3" fontId="41" fillId="0" borderId="36" xfId="0" applyNumberFormat="1" applyFont="1" applyBorder="1" applyAlignment="1">
      <alignment horizontal="right" vertical="center"/>
    </xf>
    <xf numFmtId="3" fontId="41" fillId="0" borderId="53" xfId="0" applyNumberFormat="1" applyFont="1" applyBorder="1" applyAlignment="1">
      <alignment horizontal="left" vertical="center"/>
    </xf>
    <xf numFmtId="3" fontId="61" fillId="0" borderId="55" xfId="0" applyNumberFormat="1" applyFont="1" applyBorder="1" applyAlignment="1">
      <alignment horizontal="center" vertical="center"/>
    </xf>
    <xf numFmtId="3" fontId="62" fillId="0" borderId="33" xfId="0" applyNumberFormat="1" applyFont="1" applyFill="1" applyBorder="1" applyAlignment="1">
      <alignment vertical="center"/>
    </xf>
    <xf numFmtId="236" fontId="62" fillId="0" borderId="33" xfId="0" applyNumberFormat="1" applyFont="1" applyFill="1" applyBorder="1" applyAlignment="1">
      <alignment vertical="center"/>
    </xf>
    <xf numFmtId="176" fontId="62" fillId="0" borderId="33" xfId="0" applyNumberFormat="1" applyFont="1" applyFill="1" applyBorder="1" applyAlignment="1">
      <alignment vertical="center"/>
    </xf>
    <xf numFmtId="0" fontId="0" fillId="0" borderId="0" xfId="0">
      <alignment vertical="center"/>
    </xf>
    <xf numFmtId="0" fontId="56" fillId="0" borderId="14" xfId="146" applyFont="1" applyFill="1" applyBorder="1" applyAlignment="1">
      <alignment horizontal="center" vertical="center"/>
    </xf>
    <xf numFmtId="0" fontId="56" fillId="0" borderId="47" xfId="146" applyFont="1" applyFill="1" applyBorder="1" applyAlignment="1">
      <alignment horizontal="center" vertical="center" shrinkToFit="1"/>
    </xf>
    <xf numFmtId="3" fontId="56" fillId="0" borderId="33" xfId="146" applyNumberFormat="1" applyFont="1" applyFill="1" applyBorder="1" applyAlignment="1">
      <alignment vertical="center"/>
    </xf>
    <xf numFmtId="3" fontId="59" fillId="0" borderId="33" xfId="146" applyNumberFormat="1" applyFont="1" applyFill="1" applyBorder="1" applyAlignment="1">
      <alignment vertical="center"/>
    </xf>
    <xf numFmtId="3" fontId="59" fillId="0" borderId="36" xfId="146" applyNumberFormat="1" applyFont="1" applyFill="1" applyBorder="1" applyAlignment="1">
      <alignment horizontal="center" vertical="center"/>
    </xf>
    <xf numFmtId="3" fontId="56" fillId="0" borderId="36" xfId="146" applyNumberFormat="1" applyFont="1" applyFill="1" applyBorder="1" applyAlignment="1">
      <alignment vertical="center"/>
    </xf>
    <xf numFmtId="3" fontId="59" fillId="0" borderId="36" xfId="146" applyNumberFormat="1" applyFont="1" applyFill="1" applyBorder="1" applyAlignment="1">
      <alignment vertical="center"/>
    </xf>
    <xf numFmtId="3" fontId="62" fillId="0" borderId="33" xfId="0" applyNumberFormat="1" applyFont="1" applyFill="1" applyBorder="1" applyAlignment="1">
      <alignment horizontal="right" vertical="center"/>
    </xf>
    <xf numFmtId="232" fontId="59" fillId="0" borderId="36" xfId="146" applyNumberFormat="1" applyFont="1" applyFill="1" applyBorder="1" applyAlignment="1">
      <alignment vertical="center"/>
    </xf>
    <xf numFmtId="3" fontId="59" fillId="27" borderId="33" xfId="146" applyNumberFormat="1" applyFont="1" applyFill="1" applyBorder="1" applyAlignment="1">
      <alignment vertical="center"/>
    </xf>
    <xf numFmtId="0" fontId="0" fillId="0" borderId="0" xfId="0" applyAlignment="1"/>
    <xf numFmtId="0" fontId="0" fillId="0" borderId="0" xfId="0" applyAlignment="1"/>
    <xf numFmtId="3" fontId="0" fillId="0" borderId="0" xfId="0" applyNumberFormat="1" applyAlignment="1"/>
    <xf numFmtId="0" fontId="63" fillId="0" borderId="0" xfId="0" applyFont="1" applyAlignment="1"/>
    <xf numFmtId="0" fontId="0" fillId="0" borderId="0" xfId="0">
      <alignment vertical="center"/>
    </xf>
    <xf numFmtId="0" fontId="0" fillId="0" borderId="0" xfId="0">
      <alignment vertical="center"/>
    </xf>
    <xf numFmtId="3" fontId="62" fillId="0" borderId="0" xfId="0" applyNumberFormat="1" applyFont="1" applyFill="1" applyBorder="1" applyAlignment="1">
      <alignment horizontal="distributed" vertical="center"/>
    </xf>
    <xf numFmtId="3" fontId="62" fillId="0" borderId="36" xfId="0" applyNumberFormat="1" applyFont="1" applyFill="1" applyBorder="1" applyAlignment="1">
      <alignment horizontal="center" vertical="center"/>
    </xf>
    <xf numFmtId="180" fontId="62" fillId="0" borderId="35" xfId="147" applyNumberFormat="1" applyFont="1" applyFill="1" applyBorder="1" applyAlignment="1">
      <alignment vertical="center"/>
    </xf>
    <xf numFmtId="212" fontId="62" fillId="0" borderId="35" xfId="0" applyNumberFormat="1" applyFont="1" applyFill="1" applyBorder="1" applyAlignment="1">
      <alignment horizontal="right" vertical="center"/>
    </xf>
    <xf numFmtId="3" fontId="62" fillId="0" borderId="46" xfId="0" applyNumberFormat="1" applyFont="1" applyFill="1" applyBorder="1" applyAlignment="1">
      <alignment horizontal="left" vertical="center"/>
    </xf>
    <xf numFmtId="3" fontId="62" fillId="0" borderId="19" xfId="0" applyNumberFormat="1" applyFont="1" applyFill="1" applyBorder="1" applyAlignment="1">
      <alignment horizontal="left" vertical="center"/>
    </xf>
    <xf numFmtId="3" fontId="62" fillId="0" borderId="33" xfId="0" applyNumberFormat="1" applyFont="1" applyFill="1" applyBorder="1" applyAlignment="1">
      <alignment horizontal="left" vertical="center"/>
    </xf>
    <xf numFmtId="3" fontId="62" fillId="0" borderId="33" xfId="0" applyNumberFormat="1" applyFont="1" applyFill="1" applyBorder="1" applyAlignment="1">
      <alignment horizontal="center" vertical="center"/>
    </xf>
    <xf numFmtId="3" fontId="62" fillId="0" borderId="20" xfId="0" applyNumberFormat="1" applyFont="1" applyFill="1" applyBorder="1" applyAlignment="1">
      <alignment horizontal="left" vertical="center"/>
    </xf>
    <xf numFmtId="3" fontId="62" fillId="0" borderId="60" xfId="0" applyNumberFormat="1" applyFont="1" applyBorder="1" applyAlignment="1">
      <alignment horizontal="left" vertical="center"/>
    </xf>
    <xf numFmtId="3" fontId="62" fillId="0" borderId="42" xfId="0" applyNumberFormat="1" applyFont="1" applyBorder="1" applyAlignment="1">
      <alignment horizontal="left" vertical="center"/>
    </xf>
    <xf numFmtId="3" fontId="62" fillId="0" borderId="42" xfId="0" applyNumberFormat="1" applyFont="1" applyBorder="1" applyAlignment="1">
      <alignment vertical="center"/>
    </xf>
    <xf numFmtId="3" fontId="62" fillId="0" borderId="42" xfId="0" applyNumberFormat="1" applyFont="1" applyBorder="1" applyAlignment="1">
      <alignment horizontal="right" vertical="center"/>
    </xf>
    <xf numFmtId="3" fontId="62" fillId="0" borderId="61" xfId="0" applyNumberFormat="1" applyFont="1" applyBorder="1" applyAlignment="1">
      <alignment horizontal="left" vertical="center"/>
    </xf>
    <xf numFmtId="3" fontId="62" fillId="0" borderId="62" xfId="0" applyNumberFormat="1" applyFont="1" applyBorder="1" applyAlignment="1">
      <alignment horizontal="left" vertical="center"/>
    </xf>
    <xf numFmtId="3" fontId="62" fillId="0" borderId="38" xfId="0" applyNumberFormat="1" applyFont="1" applyBorder="1" applyAlignment="1">
      <alignment horizontal="left" vertical="center"/>
    </xf>
    <xf numFmtId="3" fontId="62" fillId="0" borderId="38" xfId="0" applyNumberFormat="1" applyFont="1" applyBorder="1" applyAlignment="1">
      <alignment vertical="center"/>
    </xf>
    <xf numFmtId="3" fontId="62" fillId="0" borderId="38" xfId="0" applyNumberFormat="1" applyFont="1" applyBorder="1" applyAlignment="1">
      <alignment horizontal="center" vertical="center"/>
    </xf>
    <xf numFmtId="3" fontId="62" fillId="0" borderId="38" xfId="0" applyNumberFormat="1" applyFont="1" applyBorder="1" applyAlignment="1">
      <alignment horizontal="right" vertical="center"/>
    </xf>
    <xf numFmtId="3" fontId="62" fillId="0" borderId="63" xfId="0" applyNumberFormat="1" applyFont="1" applyBorder="1" applyAlignment="1">
      <alignment horizontal="left" vertical="center"/>
    </xf>
    <xf numFmtId="202" fontId="60" fillId="0" borderId="19" xfId="0" applyNumberFormat="1" applyFont="1" applyFill="1" applyBorder="1" applyAlignment="1">
      <alignment horizontal="center" vertical="center" shrinkToFit="1"/>
    </xf>
    <xf numFmtId="180" fontId="59" fillId="0" borderId="33" xfId="146" applyNumberFormat="1" applyFont="1" applyFill="1" applyBorder="1" applyAlignment="1">
      <alignment vertical="center"/>
    </xf>
    <xf numFmtId="213" fontId="59" fillId="0" borderId="33" xfId="146" applyNumberFormat="1" applyFont="1" applyFill="1" applyBorder="1" applyAlignment="1">
      <alignment horizontal="center" vertical="center"/>
    </xf>
    <xf numFmtId="3" fontId="59" fillId="0" borderId="20" xfId="146" applyNumberFormat="1" applyFont="1" applyFill="1" applyBorder="1" applyAlignment="1">
      <alignment horizontal="center" vertical="center"/>
    </xf>
    <xf numFmtId="3" fontId="62" fillId="0" borderId="50" xfId="0" applyNumberFormat="1" applyFont="1" applyBorder="1" applyAlignment="1">
      <alignment horizontal="center" vertical="center" wrapText="1"/>
    </xf>
    <xf numFmtId="3" fontId="62" fillId="0" borderId="40" xfId="0" applyNumberFormat="1" applyFont="1" applyBorder="1" applyAlignment="1">
      <alignment horizontal="center" vertical="center"/>
    </xf>
    <xf numFmtId="3" fontId="62" fillId="0" borderId="36" xfId="0" applyNumberFormat="1" applyFont="1" applyBorder="1" applyAlignment="1">
      <alignment horizontal="center" vertical="center"/>
    </xf>
    <xf numFmtId="3" fontId="62" fillId="0" borderId="26" xfId="0" applyNumberFormat="1" applyFont="1" applyBorder="1" applyAlignment="1">
      <alignment horizontal="center" vertical="center" wrapText="1"/>
    </xf>
    <xf numFmtId="3" fontId="62" fillId="0" borderId="51" xfId="0" applyNumberFormat="1" applyFont="1" applyBorder="1" applyAlignment="1">
      <alignment horizontal="center" vertical="center" wrapText="1"/>
    </xf>
    <xf numFmtId="3" fontId="62" fillId="0" borderId="45" xfId="0" applyNumberFormat="1" applyFont="1" applyBorder="1" applyAlignment="1">
      <alignment horizontal="center" vertical="center"/>
    </xf>
    <xf numFmtId="3" fontId="62" fillId="0" borderId="47" xfId="0" applyNumberFormat="1" applyFont="1" applyBorder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0" fillId="0" borderId="0" xfId="0" applyAlignment="1"/>
    <xf numFmtId="3" fontId="61" fillId="0" borderId="23" xfId="0" applyNumberFormat="1" applyFont="1" applyBorder="1" applyAlignment="1">
      <alignment horizontal="center" vertical="center"/>
    </xf>
    <xf numFmtId="3" fontId="61" fillId="0" borderId="13" xfId="0" applyNumberFormat="1" applyFont="1" applyBorder="1" applyAlignment="1">
      <alignment horizontal="center" vertical="center"/>
    </xf>
    <xf numFmtId="3" fontId="62" fillId="0" borderId="52" xfId="0" applyNumberFormat="1" applyFont="1" applyBorder="1" applyAlignment="1">
      <alignment horizontal="distributed" vertical="center"/>
    </xf>
    <xf numFmtId="3" fontId="62" fillId="0" borderId="37" xfId="0" applyNumberFormat="1" applyFont="1" applyBorder="1" applyAlignment="1">
      <alignment horizontal="distributed" vertical="center"/>
    </xf>
    <xf numFmtId="3" fontId="62" fillId="0" borderId="34" xfId="0" applyNumberFormat="1" applyFont="1" applyBorder="1" applyAlignment="1">
      <alignment horizontal="distributed" vertical="center"/>
    </xf>
    <xf numFmtId="3" fontId="62" fillId="0" borderId="27" xfId="0" applyNumberFormat="1" applyFont="1" applyBorder="1" applyAlignment="1">
      <alignment horizontal="distributed" vertical="center"/>
    </xf>
    <xf numFmtId="3" fontId="62" fillId="0" borderId="28" xfId="0" applyNumberFormat="1" applyFont="1" applyBorder="1" applyAlignment="1">
      <alignment horizontal="distributed" vertical="center"/>
    </xf>
    <xf numFmtId="3" fontId="62" fillId="0" borderId="29" xfId="0" applyNumberFormat="1" applyFont="1" applyBorder="1" applyAlignment="1">
      <alignment horizontal="distributed" vertical="center"/>
    </xf>
    <xf numFmtId="0" fontId="56" fillId="26" borderId="16" xfId="146" applyFont="1" applyFill="1" applyBorder="1" applyAlignment="1">
      <alignment horizontal="center" vertical="distributed"/>
    </xf>
    <xf numFmtId="0" fontId="56" fillId="26" borderId="24" xfId="146" applyFont="1" applyFill="1" applyBorder="1" applyAlignment="1">
      <alignment horizontal="center" vertical="distributed"/>
    </xf>
    <xf numFmtId="0" fontId="56" fillId="26" borderId="50" xfId="146" applyFont="1" applyFill="1" applyBorder="1" applyAlignment="1">
      <alignment horizontal="center" vertical="center" shrinkToFit="1"/>
    </xf>
    <xf numFmtId="0" fontId="56" fillId="26" borderId="42" xfId="146" applyFont="1" applyFill="1" applyBorder="1" applyAlignment="1">
      <alignment horizontal="center" vertical="center" shrinkToFit="1"/>
    </xf>
    <xf numFmtId="0" fontId="56" fillId="26" borderId="17" xfId="45" applyNumberFormat="1" applyFont="1" applyFill="1" applyBorder="1" applyAlignment="1">
      <alignment horizontal="center" vertical="center"/>
    </xf>
    <xf numFmtId="41" fontId="56" fillId="26" borderId="21" xfId="45" applyNumberFormat="1" applyFont="1" applyFill="1" applyBorder="1" applyAlignment="1">
      <alignment horizontal="center" vertical="center"/>
    </xf>
    <xf numFmtId="0" fontId="56" fillId="26" borderId="17" xfId="146" applyFont="1" applyFill="1" applyBorder="1" applyAlignment="1">
      <alignment horizontal="center" vertical="center"/>
    </xf>
    <xf numFmtId="0" fontId="56" fillId="26" borderId="21" xfId="146" applyFont="1" applyFill="1" applyBorder="1" applyAlignment="1">
      <alignment horizontal="center" vertical="center"/>
    </xf>
    <xf numFmtId="0" fontId="56" fillId="26" borderId="18" xfId="146" applyFont="1" applyFill="1" applyBorder="1" applyAlignment="1">
      <alignment horizontal="center" vertical="center"/>
    </xf>
    <xf numFmtId="0" fontId="56" fillId="26" borderId="25" xfId="146" applyFont="1" applyFill="1" applyBorder="1" applyAlignment="1">
      <alignment horizontal="center" vertical="center"/>
    </xf>
  </cellXfs>
  <cellStyles count="1404">
    <cellStyle name="#,##0" xfId="114"/>
    <cellStyle name="(1)" xfId="115"/>
    <cellStyle name="??_x000c_둄_x001b__x000d_|?_x0001_?_x0003__x0014__x0007__x0001__x0001_" xfId="116"/>
    <cellStyle name="??&amp;O?&amp;H?_x0008__x000f__x0007_?_x0007__x0001__x0001_" xfId="117"/>
    <cellStyle name="??&amp;O?&amp;H?_x0008_??_x0007__x0001__x0001_" xfId="1"/>
    <cellStyle name="?曹%U?&amp;H?_x0008_?s_x000a__x0007__x0001__x0001_" xfId="118"/>
    <cellStyle name="_수정이여2003.05.19xls" xfId="119"/>
    <cellStyle name="_일위(김천)" xfId="120"/>
    <cellStyle name="_일위(포천)" xfId="121"/>
    <cellStyle name="0.0" xfId="122"/>
    <cellStyle name="0.00" xfId="123"/>
    <cellStyle name="20% - 강조색1" xfId="2" builtinId="30" customBuiltin="1"/>
    <cellStyle name="20% - 강조색2" xfId="3" builtinId="34" customBuiltin="1"/>
    <cellStyle name="20% - 강조색3" xfId="4" builtinId="38" customBuiltin="1"/>
    <cellStyle name="20% - 강조색4" xfId="5" builtinId="42" customBuiltin="1"/>
    <cellStyle name="20% - 강조색5" xfId="6" builtinId="46" customBuiltin="1"/>
    <cellStyle name="20% - 강조색6" xfId="7" builtinId="50" customBuiltin="1"/>
    <cellStyle name="40% - 강조색1" xfId="8" builtinId="31" customBuiltin="1"/>
    <cellStyle name="40% - 강조색2" xfId="9" builtinId="35" customBuiltin="1"/>
    <cellStyle name="40% - 강조색3" xfId="10" builtinId="39" customBuiltin="1"/>
    <cellStyle name="40% - 강조색4" xfId="11" builtinId="43" customBuiltin="1"/>
    <cellStyle name="40% - 강조색5" xfId="12" builtinId="47" customBuiltin="1"/>
    <cellStyle name="40% - 강조색6" xfId="13" builtinId="51" customBuiltin="1"/>
    <cellStyle name="60% - 강조색1" xfId="14" builtinId="32" customBuiltin="1"/>
    <cellStyle name="60% - 강조색2" xfId="15" builtinId="36" customBuiltin="1"/>
    <cellStyle name="60% - 강조색3" xfId="16" builtinId="40" customBuiltin="1"/>
    <cellStyle name="60% - 강조색4" xfId="17" builtinId="44" customBuiltin="1"/>
    <cellStyle name="60% - 강조색5" xfId="18" builtinId="48" customBuiltin="1"/>
    <cellStyle name="60% - 강조색6" xfId="19" builtinId="52" customBuiltin="1"/>
    <cellStyle name="AeE­ [0]_¿­¸° INT" xfId="124"/>
    <cellStyle name="ÅëÈ­ [0]_INQUIRY ¿µ¾÷ÃßÁø " xfId="79"/>
    <cellStyle name="AeE­ [0]_INQUIRY ¿μ¾÷AßAø " xfId="80"/>
    <cellStyle name="AeE­_¿­¸° INT" xfId="125"/>
    <cellStyle name="ÅëÈ­_INQUIRY ¿µ¾÷ÃßÁø " xfId="81"/>
    <cellStyle name="AeE­_INQUIRY ¿μ¾÷AßAø " xfId="82"/>
    <cellStyle name="AÞ¸¶ [0]_¿­¸° INT" xfId="126"/>
    <cellStyle name="ÄÞ¸¶ [0]_INQUIRY ¿µ¾÷ÃßÁø " xfId="83"/>
    <cellStyle name="AÞ¸¶ [0]_INQUIRY ¿μ¾÷AßAø " xfId="84"/>
    <cellStyle name="AÞ¸¶_¿­¸° INT" xfId="127"/>
    <cellStyle name="ÄÞ¸¶_INQUIRY ¿µ¾÷ÃßÁø " xfId="85"/>
    <cellStyle name="AÞ¸¶_INQUIRY ¿μ¾÷AßAø " xfId="86"/>
    <cellStyle name="C￥AØ_¿­¸° INT" xfId="128"/>
    <cellStyle name="Ç¥ÁØ_¿µ¾÷ÇöÈ² " xfId="87"/>
    <cellStyle name="C￥AØ_¿μ¾÷CoE² " xfId="88"/>
    <cellStyle name="Ç¥ÁØ_0N-HANDLING " xfId="89"/>
    <cellStyle name="C￥AØ_¾c½A " xfId="90"/>
    <cellStyle name="Ç¥ÁØ_5-1±¤°í " xfId="91"/>
    <cellStyle name="C￥AØ_AN°y(1.25) " xfId="92"/>
    <cellStyle name="Ç¥ÁØ_Áý°èÇ¥(2¿ù) " xfId="93"/>
    <cellStyle name="C￥AØ_SOON1 " xfId="94"/>
    <cellStyle name="Calc Currency (0)" xfId="129"/>
    <cellStyle name="category" xfId="95"/>
    <cellStyle name="Comma [0]" xfId="130"/>
    <cellStyle name="comma zerodec" xfId="96"/>
    <cellStyle name="Comma_ SG&amp;A Bridge " xfId="97"/>
    <cellStyle name="Copied" xfId="131"/>
    <cellStyle name="Curren?_x0012_퐀_x0017_?" xfId="98"/>
    <cellStyle name="Currency [0]" xfId="132"/>
    <cellStyle name="Currency_ SG&amp;A Bridge " xfId="99"/>
    <cellStyle name="Currency1" xfId="100"/>
    <cellStyle name="Dollar (zero dec)" xfId="101"/>
    <cellStyle name="Entered" xfId="133"/>
    <cellStyle name="Grey" xfId="102"/>
    <cellStyle name="head 1" xfId="134"/>
    <cellStyle name="HEADER" xfId="103"/>
    <cellStyle name="Header1" xfId="104"/>
    <cellStyle name="Header2" xfId="105"/>
    <cellStyle name="Helv8_PFD4.XLS" xfId="106"/>
    <cellStyle name="Input [yellow]" xfId="107"/>
    <cellStyle name="Model" xfId="108"/>
    <cellStyle name="Model 10" xfId="266"/>
    <cellStyle name="Model 10 2" xfId="471"/>
    <cellStyle name="Model 10 3" xfId="193"/>
    <cellStyle name="Model 10 4" xfId="166"/>
    <cellStyle name="Model 10 5" xfId="976"/>
    <cellStyle name="Model 10 6" xfId="1127"/>
    <cellStyle name="Model 10 7" xfId="900"/>
    <cellStyle name="Model 11" xfId="275"/>
    <cellStyle name="Model 11 2" xfId="478"/>
    <cellStyle name="Model 11 3" xfId="622"/>
    <cellStyle name="Model 11 4" xfId="754"/>
    <cellStyle name="Model 11 5" xfId="983"/>
    <cellStyle name="Model 11 6" xfId="1132"/>
    <cellStyle name="Model 11 7" xfId="1264"/>
    <cellStyle name="Model 12" xfId="221"/>
    <cellStyle name="Model 12 2" xfId="436"/>
    <cellStyle name="Model 12 3" xfId="209"/>
    <cellStyle name="Model 12 4" xfId="439"/>
    <cellStyle name="Model 12 5" xfId="941"/>
    <cellStyle name="Model 12 6" xfId="918"/>
    <cellStyle name="Model 12 7" xfId="990"/>
    <cellStyle name="Model 13" xfId="268"/>
    <cellStyle name="Model 13 2" xfId="472"/>
    <cellStyle name="Model 13 3" xfId="618"/>
    <cellStyle name="Model 13 4" xfId="750"/>
    <cellStyle name="Model 13 5" xfId="977"/>
    <cellStyle name="Model 13 6" xfId="1128"/>
    <cellStyle name="Model 13 7" xfId="1260"/>
    <cellStyle name="Model 14" xfId="366"/>
    <cellStyle name="Model 14 2" xfId="554"/>
    <cellStyle name="Model 14 3" xfId="691"/>
    <cellStyle name="Model 14 4" xfId="823"/>
    <cellStyle name="Model 14 5" xfId="1062"/>
    <cellStyle name="Model 14 6" xfId="1201"/>
    <cellStyle name="Model 14 7" xfId="1333"/>
    <cellStyle name="Model 15" xfId="396"/>
    <cellStyle name="Model 15 2" xfId="581"/>
    <cellStyle name="Model 15 3" xfId="714"/>
    <cellStyle name="Model 15 4" xfId="846"/>
    <cellStyle name="Model 15 5" xfId="1086"/>
    <cellStyle name="Model 15 6" xfId="1224"/>
    <cellStyle name="Model 15 7" xfId="1356"/>
    <cellStyle name="Model 16" xfId="405"/>
    <cellStyle name="Model 16 2" xfId="589"/>
    <cellStyle name="Model 16 3" xfId="722"/>
    <cellStyle name="Model 16 4" xfId="854"/>
    <cellStyle name="Model 16 5" xfId="1095"/>
    <cellStyle name="Model 16 6" xfId="1232"/>
    <cellStyle name="Model 16 7" xfId="1364"/>
    <cellStyle name="Model 17" xfId="403"/>
    <cellStyle name="Model 17 2" xfId="587"/>
    <cellStyle name="Model 17 3" xfId="720"/>
    <cellStyle name="Model 17 4" xfId="852"/>
    <cellStyle name="Model 17 5" xfId="1093"/>
    <cellStyle name="Model 17 6" xfId="1230"/>
    <cellStyle name="Model 17 7" xfId="1362"/>
    <cellStyle name="Model 18" xfId="404"/>
    <cellStyle name="Model 18 2" xfId="588"/>
    <cellStyle name="Model 18 3" xfId="721"/>
    <cellStyle name="Model 18 4" xfId="853"/>
    <cellStyle name="Model 18 5" xfId="1094"/>
    <cellStyle name="Model 18 6" xfId="1231"/>
    <cellStyle name="Model 18 7" xfId="1363"/>
    <cellStyle name="Model 19" xfId="390"/>
    <cellStyle name="Model 19 2" xfId="576"/>
    <cellStyle name="Model 19 3" xfId="709"/>
    <cellStyle name="Model 19 4" xfId="841"/>
    <cellStyle name="Model 19 5" xfId="1081"/>
    <cellStyle name="Model 19 6" xfId="1219"/>
    <cellStyle name="Model 19 7" xfId="1351"/>
    <cellStyle name="Model 2" xfId="173"/>
    <cellStyle name="Model 2 10" xfId="299"/>
    <cellStyle name="Model 2 10 2" xfId="493"/>
    <cellStyle name="Model 2 10 3" xfId="632"/>
    <cellStyle name="Model 2 10 4" xfId="764"/>
    <cellStyle name="Model 2 10 5" xfId="1000"/>
    <cellStyle name="Model 2 10 6" xfId="1142"/>
    <cellStyle name="Model 2 10 7" xfId="1274"/>
    <cellStyle name="Model 2 11" xfId="230"/>
    <cellStyle name="Model 2 11 2" xfId="445"/>
    <cellStyle name="Model 2 11 3" xfId="153"/>
    <cellStyle name="Model 2 11 4" xfId="160"/>
    <cellStyle name="Model 2 11 5" xfId="949"/>
    <cellStyle name="Model 2 11 6" xfId="935"/>
    <cellStyle name="Model 2 11 7" xfId="923"/>
    <cellStyle name="Model 2 12" xfId="370"/>
    <cellStyle name="Model 2 12 2" xfId="558"/>
    <cellStyle name="Model 2 12 3" xfId="695"/>
    <cellStyle name="Model 2 12 4" xfId="827"/>
    <cellStyle name="Model 2 12 5" xfId="1066"/>
    <cellStyle name="Model 2 12 6" xfId="1205"/>
    <cellStyle name="Model 2 12 7" xfId="1337"/>
    <cellStyle name="Model 2 13" xfId="413"/>
    <cellStyle name="Model 2 13 2" xfId="596"/>
    <cellStyle name="Model 2 13 3" xfId="729"/>
    <cellStyle name="Model 2 13 4" xfId="861"/>
    <cellStyle name="Model 2 13 5" xfId="1103"/>
    <cellStyle name="Model 2 13 6" xfId="1239"/>
    <cellStyle name="Model 2 13 7" xfId="1371"/>
    <cellStyle name="Model 2 14" xfId="400"/>
    <cellStyle name="Model 2 14 2" xfId="584"/>
    <cellStyle name="Model 2 14 3" xfId="717"/>
    <cellStyle name="Model 2 14 4" xfId="849"/>
    <cellStyle name="Model 2 14 5" xfId="1090"/>
    <cellStyle name="Model 2 14 6" xfId="1227"/>
    <cellStyle name="Model 2 14 7" xfId="1359"/>
    <cellStyle name="Model 2 15" xfId="393"/>
    <cellStyle name="Model 2 15 2" xfId="579"/>
    <cellStyle name="Model 2 15 3" xfId="712"/>
    <cellStyle name="Model 2 15 4" xfId="844"/>
    <cellStyle name="Model 2 15 5" xfId="1084"/>
    <cellStyle name="Model 2 15 6" xfId="1222"/>
    <cellStyle name="Model 2 15 7" xfId="1354"/>
    <cellStyle name="Model 2 16" xfId="397"/>
    <cellStyle name="Model 2 16 2" xfId="582"/>
    <cellStyle name="Model 2 16 3" xfId="715"/>
    <cellStyle name="Model 2 16 4" xfId="847"/>
    <cellStyle name="Model 2 16 5" xfId="1087"/>
    <cellStyle name="Model 2 16 6" xfId="1225"/>
    <cellStyle name="Model 2 16 7" xfId="1357"/>
    <cellStyle name="Model 2 17" xfId="395"/>
    <cellStyle name="Model 2 17 2" xfId="580"/>
    <cellStyle name="Model 2 17 3" xfId="713"/>
    <cellStyle name="Model 2 17 4" xfId="845"/>
    <cellStyle name="Model 2 17 5" xfId="1085"/>
    <cellStyle name="Model 2 17 6" xfId="1223"/>
    <cellStyle name="Model 2 17 7" xfId="1355"/>
    <cellStyle name="Model 2 18" xfId="486"/>
    <cellStyle name="Model 2 18 2" xfId="1399"/>
    <cellStyle name="Model 2 19" xfId="629"/>
    <cellStyle name="Model 2 2" xfId="290"/>
    <cellStyle name="Model 2 2 2" xfId="258"/>
    <cellStyle name="Model 2 2 2 2" xfId="1395"/>
    <cellStyle name="Model 2 2 3" xfId="463"/>
    <cellStyle name="Model 2 2 4" xfId="188"/>
    <cellStyle name="Model 2 2 5" xfId="213"/>
    <cellStyle name="Model 2 2 6" xfId="968"/>
    <cellStyle name="Model 2 2 7" xfId="928"/>
    <cellStyle name="Model 2 2 8" xfId="893"/>
    <cellStyle name="Model 2 20" xfId="761"/>
    <cellStyle name="Model 2 21" xfId="994"/>
    <cellStyle name="Model 2 22" xfId="1139"/>
    <cellStyle name="Model 2 23" xfId="1271"/>
    <cellStyle name="Model 2 3" xfId="273"/>
    <cellStyle name="Model 2 3 2" xfId="477"/>
    <cellStyle name="Model 2 3 3" xfId="621"/>
    <cellStyle name="Model 2 3 4" xfId="753"/>
    <cellStyle name="Model 2 3 5" xfId="981"/>
    <cellStyle name="Model 2 3 6" xfId="1131"/>
    <cellStyle name="Model 2 3 7" xfId="1263"/>
    <cellStyle name="Model 2 4" xfId="281"/>
    <cellStyle name="Model 2 4 2" xfId="482"/>
    <cellStyle name="Model 2 4 3" xfId="626"/>
    <cellStyle name="Model 2 4 4" xfId="758"/>
    <cellStyle name="Model 2 4 5" xfId="988"/>
    <cellStyle name="Model 2 4 6" xfId="1136"/>
    <cellStyle name="Model 2 4 7" xfId="1268"/>
    <cellStyle name="Model 2 5" xfId="234"/>
    <cellStyle name="Model 2 5 2" xfId="448"/>
    <cellStyle name="Model 2 5 3" xfId="201"/>
    <cellStyle name="Model 2 5 4" xfId="491"/>
    <cellStyle name="Model 2 5 5" xfId="952"/>
    <cellStyle name="Model 2 5 6" xfId="912"/>
    <cellStyle name="Model 2 5 7" xfId="1089"/>
    <cellStyle name="Model 2 6" xfId="240"/>
    <cellStyle name="Model 2 6 2" xfId="451"/>
    <cellStyle name="Model 2 6 3" xfId="180"/>
    <cellStyle name="Model 2 6 4" xfId="476"/>
    <cellStyle name="Model 2 6 5" xfId="954"/>
    <cellStyle name="Model 2 6 6" xfId="889"/>
    <cellStyle name="Model 2 6 7" xfId="942"/>
    <cellStyle name="Model 2 7" xfId="227"/>
    <cellStyle name="Model 2 7 2" xfId="442"/>
    <cellStyle name="Model 2 7 3" xfId="152"/>
    <cellStyle name="Model 2 7 4" xfId="194"/>
    <cellStyle name="Model 2 7 5" xfId="946"/>
    <cellStyle name="Model 2 7 6" xfId="936"/>
    <cellStyle name="Model 2 7 7" xfId="937"/>
    <cellStyle name="Model 2 8" xfId="270"/>
    <cellStyle name="Model 2 8 2" xfId="474"/>
    <cellStyle name="Model 2 8 3" xfId="620"/>
    <cellStyle name="Model 2 8 4" xfId="752"/>
    <cellStyle name="Model 2 8 5" xfId="979"/>
    <cellStyle name="Model 2 8 6" xfId="1130"/>
    <cellStyle name="Model 2 8 7" xfId="1262"/>
    <cellStyle name="Model 2 9" xfId="278"/>
    <cellStyle name="Model 2 9 2" xfId="479"/>
    <cellStyle name="Model 2 9 3" xfId="623"/>
    <cellStyle name="Model 2 9 4" xfId="755"/>
    <cellStyle name="Model 2 9 5" xfId="985"/>
    <cellStyle name="Model 2 9 6" xfId="1133"/>
    <cellStyle name="Model 2 9 7" xfId="1265"/>
    <cellStyle name="Model 20" xfId="195"/>
    <cellStyle name="Model 20 2" xfId="1393"/>
    <cellStyle name="Model 21" xfId="207"/>
    <cellStyle name="Model 22" xfId="148"/>
    <cellStyle name="Model 23" xfId="921"/>
    <cellStyle name="Model 24" xfId="902"/>
    <cellStyle name="Model 25" xfId="901"/>
    <cellStyle name="Model 3" xfId="177"/>
    <cellStyle name="Model 3 10" xfId="337"/>
    <cellStyle name="Model 3 10 2" xfId="526"/>
    <cellStyle name="Model 3 10 3" xfId="664"/>
    <cellStyle name="Model 3 10 4" xfId="796"/>
    <cellStyle name="Model 3 10 5" xfId="1034"/>
    <cellStyle name="Model 3 10 6" xfId="1174"/>
    <cellStyle name="Model 3 10 7" xfId="1306"/>
    <cellStyle name="Model 3 11" xfId="343"/>
    <cellStyle name="Model 3 11 2" xfId="532"/>
    <cellStyle name="Model 3 11 3" xfId="670"/>
    <cellStyle name="Model 3 11 4" xfId="802"/>
    <cellStyle name="Model 3 11 5" xfId="1040"/>
    <cellStyle name="Model 3 11 6" xfId="1180"/>
    <cellStyle name="Model 3 11 7" xfId="1312"/>
    <cellStyle name="Model 3 12" xfId="371"/>
    <cellStyle name="Model 3 12 2" xfId="559"/>
    <cellStyle name="Model 3 12 3" xfId="696"/>
    <cellStyle name="Model 3 12 4" xfId="828"/>
    <cellStyle name="Model 3 12 5" xfId="1067"/>
    <cellStyle name="Model 3 12 6" xfId="1206"/>
    <cellStyle name="Model 3 12 7" xfId="1338"/>
    <cellStyle name="Model 3 13" xfId="414"/>
    <cellStyle name="Model 3 13 2" xfId="597"/>
    <cellStyle name="Model 3 13 3" xfId="730"/>
    <cellStyle name="Model 3 13 4" xfId="862"/>
    <cellStyle name="Model 3 13 5" xfId="1104"/>
    <cellStyle name="Model 3 13 6" xfId="1240"/>
    <cellStyle name="Model 3 13 7" xfId="1372"/>
    <cellStyle name="Model 3 14" xfId="375"/>
    <cellStyle name="Model 3 14 2" xfId="563"/>
    <cellStyle name="Model 3 14 3" xfId="700"/>
    <cellStyle name="Model 3 14 4" xfId="832"/>
    <cellStyle name="Model 3 14 5" xfId="1071"/>
    <cellStyle name="Model 3 14 6" xfId="1210"/>
    <cellStyle name="Model 3 14 7" xfId="1342"/>
    <cellStyle name="Model 3 15" xfId="389"/>
    <cellStyle name="Model 3 15 2" xfId="575"/>
    <cellStyle name="Model 3 15 3" xfId="708"/>
    <cellStyle name="Model 3 15 4" xfId="840"/>
    <cellStyle name="Model 3 15 5" xfId="1080"/>
    <cellStyle name="Model 3 15 6" xfId="1218"/>
    <cellStyle name="Model 3 15 7" xfId="1350"/>
    <cellStyle name="Model 3 16" xfId="381"/>
    <cellStyle name="Model 3 16 2" xfId="569"/>
    <cellStyle name="Model 3 16 3" xfId="705"/>
    <cellStyle name="Model 3 16 4" xfId="837"/>
    <cellStyle name="Model 3 16 5" xfId="1076"/>
    <cellStyle name="Model 3 16 6" xfId="1215"/>
    <cellStyle name="Model 3 16 7" xfId="1347"/>
    <cellStyle name="Model 3 17" xfId="387"/>
    <cellStyle name="Model 3 17 2" xfId="574"/>
    <cellStyle name="Model 3 17 3" xfId="707"/>
    <cellStyle name="Model 3 17 4" xfId="839"/>
    <cellStyle name="Model 3 17 5" xfId="1078"/>
    <cellStyle name="Model 3 17 6" xfId="1217"/>
    <cellStyle name="Model 3 17 7" xfId="1349"/>
    <cellStyle name="Model 3 18" xfId="487"/>
    <cellStyle name="Model 3 18 2" xfId="1400"/>
    <cellStyle name="Model 3 19" xfId="630"/>
    <cellStyle name="Model 3 2" xfId="291"/>
    <cellStyle name="Model 3 2 2" xfId="253"/>
    <cellStyle name="Model 3 2 2 2" xfId="1394"/>
    <cellStyle name="Model 3 2 3" xfId="458"/>
    <cellStyle name="Model 3 2 4" xfId="294"/>
    <cellStyle name="Model 3 2 5" xfId="492"/>
    <cellStyle name="Model 3 2 6" xfId="963"/>
    <cellStyle name="Model 3 2 7" xfId="933"/>
    <cellStyle name="Model 3 2 8" xfId="991"/>
    <cellStyle name="Model 3 20" xfId="762"/>
    <cellStyle name="Model 3 21" xfId="995"/>
    <cellStyle name="Model 3 22" xfId="1140"/>
    <cellStyle name="Model 3 23" xfId="1272"/>
    <cellStyle name="Model 3 3" xfId="242"/>
    <cellStyle name="Model 3 3 2" xfId="452"/>
    <cellStyle name="Model 3 3 3" xfId="181"/>
    <cellStyle name="Model 3 3 4" xfId="444"/>
    <cellStyle name="Model 3 3 5" xfId="956"/>
    <cellStyle name="Model 3 3 6" xfId="888"/>
    <cellStyle name="Model 3 3 7" xfId="982"/>
    <cellStyle name="Model 3 4" xfId="245"/>
    <cellStyle name="Model 3 4 2" xfId="454"/>
    <cellStyle name="Model 3 4 3" xfId="214"/>
    <cellStyle name="Model 3 4 4" xfId="570"/>
    <cellStyle name="Model 3 4 5" xfId="958"/>
    <cellStyle name="Model 3 4 6" xfId="886"/>
    <cellStyle name="Model 3 4 7" xfId="1079"/>
    <cellStyle name="Model 3 5" xfId="232"/>
    <cellStyle name="Model 3 5 2" xfId="446"/>
    <cellStyle name="Model 3 5 3" xfId="200"/>
    <cellStyle name="Model 3 5 4" xfId="485"/>
    <cellStyle name="Model 3 5 5" xfId="950"/>
    <cellStyle name="Model 3 5 6" xfId="913"/>
    <cellStyle name="Model 3 5 7" xfId="1105"/>
    <cellStyle name="Model 3 6" xfId="264"/>
    <cellStyle name="Model 3 6 2" xfId="469"/>
    <cellStyle name="Model 3 6 3" xfId="206"/>
    <cellStyle name="Model 3 6 4" xfId="168"/>
    <cellStyle name="Model 3 6 5" xfId="974"/>
    <cellStyle name="Model 3 6 6" xfId="1125"/>
    <cellStyle name="Model 3 6 7" xfId="898"/>
    <cellStyle name="Model 3 7" xfId="313"/>
    <cellStyle name="Model 3 7 2" xfId="503"/>
    <cellStyle name="Model 3 7 3" xfId="641"/>
    <cellStyle name="Model 3 7 4" xfId="773"/>
    <cellStyle name="Model 3 7 5" xfId="1011"/>
    <cellStyle name="Model 3 7 6" xfId="1151"/>
    <cellStyle name="Model 3 7 7" xfId="1283"/>
    <cellStyle name="Model 3 8" xfId="325"/>
    <cellStyle name="Model 3 8 2" xfId="514"/>
    <cellStyle name="Model 3 8 3" xfId="652"/>
    <cellStyle name="Model 3 8 4" xfId="784"/>
    <cellStyle name="Model 3 8 5" xfId="1022"/>
    <cellStyle name="Model 3 8 6" xfId="1162"/>
    <cellStyle name="Model 3 8 7" xfId="1294"/>
    <cellStyle name="Model 3 9" xfId="331"/>
    <cellStyle name="Model 3 9 2" xfId="520"/>
    <cellStyle name="Model 3 9 3" xfId="658"/>
    <cellStyle name="Model 3 9 4" xfId="790"/>
    <cellStyle name="Model 3 9 5" xfId="1028"/>
    <cellStyle name="Model 3 9 6" xfId="1168"/>
    <cellStyle name="Model 3 9 7" xfId="1300"/>
    <cellStyle name="Model 4" xfId="257"/>
    <cellStyle name="Model 4 10" xfId="262"/>
    <cellStyle name="Model 4 10 2" xfId="467"/>
    <cellStyle name="Model 4 10 3" xfId="186"/>
    <cellStyle name="Model 4 10 4" xfId="156"/>
    <cellStyle name="Model 4 10 5" xfId="972"/>
    <cellStyle name="Model 4 10 6" xfId="925"/>
    <cellStyle name="Model 4 10 7" xfId="911"/>
    <cellStyle name="Model 4 11" xfId="301"/>
    <cellStyle name="Model 4 11 2" xfId="494"/>
    <cellStyle name="Model 4 11 3" xfId="633"/>
    <cellStyle name="Model 4 11 4" xfId="765"/>
    <cellStyle name="Model 4 11 5" xfId="1001"/>
    <cellStyle name="Model 4 11 6" xfId="1143"/>
    <cellStyle name="Model 4 11 7" xfId="1275"/>
    <cellStyle name="Model 4 12" xfId="369"/>
    <cellStyle name="Model 4 12 2" xfId="557"/>
    <cellStyle name="Model 4 12 3" xfId="694"/>
    <cellStyle name="Model 4 12 4" xfId="826"/>
    <cellStyle name="Model 4 12 5" xfId="1065"/>
    <cellStyle name="Model 4 12 6" xfId="1204"/>
    <cellStyle name="Model 4 12 7" xfId="1336"/>
    <cellStyle name="Model 4 13" xfId="412"/>
    <cellStyle name="Model 4 13 2" xfId="595"/>
    <cellStyle name="Model 4 13 3" xfId="728"/>
    <cellStyle name="Model 4 13 4" xfId="860"/>
    <cellStyle name="Model 4 13 5" xfId="1102"/>
    <cellStyle name="Model 4 13 6" xfId="1238"/>
    <cellStyle name="Model 4 13 7" xfId="1370"/>
    <cellStyle name="Model 4 14" xfId="401"/>
    <cellStyle name="Model 4 14 2" xfId="585"/>
    <cellStyle name="Model 4 14 3" xfId="718"/>
    <cellStyle name="Model 4 14 4" xfId="850"/>
    <cellStyle name="Model 4 14 5" xfId="1091"/>
    <cellStyle name="Model 4 14 6" xfId="1228"/>
    <cellStyle name="Model 4 14 7" xfId="1360"/>
    <cellStyle name="Model 4 15" xfId="392"/>
    <cellStyle name="Model 4 15 2" xfId="578"/>
    <cellStyle name="Model 4 15 3" xfId="711"/>
    <cellStyle name="Model 4 15 4" xfId="843"/>
    <cellStyle name="Model 4 15 5" xfId="1083"/>
    <cellStyle name="Model 4 15 6" xfId="1221"/>
    <cellStyle name="Model 4 15 7" xfId="1353"/>
    <cellStyle name="Model 4 16" xfId="406"/>
    <cellStyle name="Model 4 16 2" xfId="590"/>
    <cellStyle name="Model 4 16 3" xfId="723"/>
    <cellStyle name="Model 4 16 4" xfId="855"/>
    <cellStyle name="Model 4 16 5" xfId="1096"/>
    <cellStyle name="Model 4 16 6" xfId="1233"/>
    <cellStyle name="Model 4 16 7" xfId="1365"/>
    <cellStyle name="Model 4 17" xfId="380"/>
    <cellStyle name="Model 4 17 2" xfId="568"/>
    <cellStyle name="Model 4 17 3" xfId="704"/>
    <cellStyle name="Model 4 17 4" xfId="836"/>
    <cellStyle name="Model 4 17 5" xfId="1075"/>
    <cellStyle name="Model 4 17 6" xfId="1214"/>
    <cellStyle name="Model 4 17 7" xfId="1346"/>
    <cellStyle name="Model 4 18" xfId="462"/>
    <cellStyle name="Model 4 18 2" xfId="1397"/>
    <cellStyle name="Model 4 19" xfId="204"/>
    <cellStyle name="Model 4 2" xfId="218"/>
    <cellStyle name="Model 4 2 2" xfId="203"/>
    <cellStyle name="Model 4 2 3" xfId="151"/>
    <cellStyle name="Model 4 2 4" xfId="149"/>
    <cellStyle name="Model 4 2 5" xfId="939"/>
    <cellStyle name="Model 4 2 6" xfId="920"/>
    <cellStyle name="Model 4 2 7" xfId="922"/>
    <cellStyle name="Model 4 20" xfId="170"/>
    <cellStyle name="Model 4 21" xfId="967"/>
    <cellStyle name="Model 4 22" xfId="929"/>
    <cellStyle name="Model 4 23" xfId="892"/>
    <cellStyle name="Model 4 3" xfId="219"/>
    <cellStyle name="Model 4 3 2" xfId="435"/>
    <cellStyle name="Model 4 3 3" xfId="208"/>
    <cellStyle name="Model 4 3 4" xfId="449"/>
    <cellStyle name="Model 4 3 5" xfId="940"/>
    <cellStyle name="Model 4 3 6" xfId="919"/>
    <cellStyle name="Model 4 3 7" xfId="984"/>
    <cellStyle name="Model 4 4" xfId="302"/>
    <cellStyle name="Model 4 4 2" xfId="495"/>
    <cellStyle name="Model 4 4 3" xfId="634"/>
    <cellStyle name="Model 4 4 4" xfId="766"/>
    <cellStyle name="Model 4 4 5" xfId="1002"/>
    <cellStyle name="Model 4 4 6" xfId="1144"/>
    <cellStyle name="Model 4 4 7" xfId="1276"/>
    <cellStyle name="Model 4 5" xfId="261"/>
    <cellStyle name="Model 4 5 2" xfId="466"/>
    <cellStyle name="Model 4 5 3" xfId="190"/>
    <cellStyle name="Model 4 5 4" xfId="211"/>
    <cellStyle name="Model 4 5 5" xfId="971"/>
    <cellStyle name="Model 4 5 6" xfId="926"/>
    <cellStyle name="Model 4 5 7" xfId="896"/>
    <cellStyle name="Model 4 6" xfId="265"/>
    <cellStyle name="Model 4 6 2" xfId="470"/>
    <cellStyle name="Model 4 6 3" xfId="192"/>
    <cellStyle name="Model 4 6 4" xfId="167"/>
    <cellStyle name="Model 4 6 5" xfId="975"/>
    <cellStyle name="Model 4 6 6" xfId="1126"/>
    <cellStyle name="Model 4 6 7" xfId="899"/>
    <cellStyle name="Model 4 7" xfId="260"/>
    <cellStyle name="Model 4 7 2" xfId="465"/>
    <cellStyle name="Model 4 7 3" xfId="205"/>
    <cellStyle name="Model 4 7 4" xfId="212"/>
    <cellStyle name="Model 4 7 5" xfId="970"/>
    <cellStyle name="Model 4 7 6" xfId="927"/>
    <cellStyle name="Model 4 7 7" xfId="895"/>
    <cellStyle name="Model 4 8" xfId="317"/>
    <cellStyle name="Model 4 8 2" xfId="507"/>
    <cellStyle name="Model 4 8 3" xfId="645"/>
    <cellStyle name="Model 4 8 4" xfId="777"/>
    <cellStyle name="Model 4 8 5" xfId="1015"/>
    <cellStyle name="Model 4 8 6" xfId="1155"/>
    <cellStyle name="Model 4 8 7" xfId="1287"/>
    <cellStyle name="Model 4 9" xfId="310"/>
    <cellStyle name="Model 4 9 2" xfId="501"/>
    <cellStyle name="Model 4 9 3" xfId="639"/>
    <cellStyle name="Model 4 9 4" xfId="771"/>
    <cellStyle name="Model 4 9 5" xfId="1009"/>
    <cellStyle name="Model 4 9 6" xfId="1149"/>
    <cellStyle name="Model 4 9 7" xfId="1281"/>
    <cellStyle name="Model 5" xfId="256"/>
    <cellStyle name="Model 5 2" xfId="461"/>
    <cellStyle name="Model 5 3" xfId="187"/>
    <cellStyle name="Model 5 4" xfId="161"/>
    <cellStyle name="Model 5 5" xfId="966"/>
    <cellStyle name="Model 5 6" xfId="930"/>
    <cellStyle name="Model 5 7" xfId="891"/>
    <cellStyle name="Model 6" xfId="250"/>
    <cellStyle name="Model 6 2" xfId="456"/>
    <cellStyle name="Model 6 3" xfId="216"/>
    <cellStyle name="Model 6 4" xfId="488"/>
    <cellStyle name="Model 6 5" xfId="960"/>
    <cellStyle name="Model 6 6" xfId="884"/>
    <cellStyle name="Model 6 7" xfId="997"/>
    <cellStyle name="Model 7" xfId="282"/>
    <cellStyle name="Model 7 2" xfId="483"/>
    <cellStyle name="Model 7 3" xfId="627"/>
    <cellStyle name="Model 7 4" xfId="759"/>
    <cellStyle name="Model 7 5" xfId="989"/>
    <cellStyle name="Model 7 6" xfId="1137"/>
    <cellStyle name="Model 7 7" xfId="1269"/>
    <cellStyle name="Model 8" xfId="243"/>
    <cellStyle name="Model 8 2" xfId="453"/>
    <cellStyle name="Model 8 3" xfId="182"/>
    <cellStyle name="Model 8 4" xfId="553"/>
    <cellStyle name="Model 8 5" xfId="957"/>
    <cellStyle name="Model 8 6" xfId="887"/>
    <cellStyle name="Model 8 7" xfId="948"/>
    <cellStyle name="Model 9" xfId="312"/>
    <cellStyle name="Model 9 2" xfId="502"/>
    <cellStyle name="Model 9 3" xfId="640"/>
    <cellStyle name="Model 9 4" xfId="772"/>
    <cellStyle name="Model 9 5" xfId="1010"/>
    <cellStyle name="Model 9 6" xfId="1150"/>
    <cellStyle name="Model 9 7" xfId="1282"/>
    <cellStyle name="no dec" xfId="135"/>
    <cellStyle name="Normal - Style1" xfId="109"/>
    <cellStyle name="Normal_ SG&amp;A Bridge " xfId="110"/>
    <cellStyle name="Percent [2]" xfId="111"/>
    <cellStyle name="RevList" xfId="136"/>
    <cellStyle name="subhead" xfId="112"/>
    <cellStyle name="Subtotal" xfId="137"/>
    <cellStyle name="Title" xfId="113"/>
    <cellStyle name="강조색1" xfId="20" builtinId="29" customBuiltin="1"/>
    <cellStyle name="강조색2" xfId="21" builtinId="33" customBuiltin="1"/>
    <cellStyle name="강조색3" xfId="22" builtinId="37" customBuiltin="1"/>
    <cellStyle name="강조색4" xfId="23" builtinId="41" customBuiltin="1"/>
    <cellStyle name="강조색5" xfId="24" builtinId="45" customBuiltin="1"/>
    <cellStyle name="강조색6" xfId="25" builtinId="49" customBuiltin="1"/>
    <cellStyle name="경고문" xfId="26" builtinId="11" customBuiltin="1"/>
    <cellStyle name="계산" xfId="27" builtinId="22" customBuiltin="1"/>
    <cellStyle name="고정소숫점" xfId="28"/>
    <cellStyle name="고정출력1" xfId="29"/>
    <cellStyle name="고정출력2" xfId="30"/>
    <cellStyle name="나쁨" xfId="31" builtinId="27" customBuiltin="1"/>
    <cellStyle name="날짜" xfId="32"/>
    <cellStyle name="달러" xfId="33"/>
    <cellStyle name="뒤에 오는 하이퍼링크_대우24층" xfId="138"/>
    <cellStyle name="똿뗦먛귟 [0.00]_PRODUCT DETAIL Q1" xfId="34"/>
    <cellStyle name="똿뗦먛귟_PRODUCT DETAIL Q1" xfId="35"/>
    <cellStyle name="메모" xfId="36" builtinId="10" customBuiltin="1"/>
    <cellStyle name="믅됞 [0.00]_PRODUCT DETAIL Q1" xfId="37"/>
    <cellStyle name="믅됞_PRODUCT DETAIL Q1" xfId="38"/>
    <cellStyle name="백분율 2" xfId="139"/>
    <cellStyle name="보통" xfId="39" builtinId="28" customBuiltin="1"/>
    <cellStyle name="뷭?" xfId="40"/>
    <cellStyle name="설계서" xfId="41"/>
    <cellStyle name="설계서 10" xfId="235"/>
    <cellStyle name="설계서 11" xfId="300"/>
    <cellStyle name="설계서 12" xfId="283"/>
    <cellStyle name="설계서 13" xfId="252"/>
    <cellStyle name="설계서 14" xfId="318"/>
    <cellStyle name="설계서 15" xfId="236"/>
    <cellStyle name="설계서 16" xfId="217"/>
    <cellStyle name="설계서 17" xfId="276"/>
    <cellStyle name="설계서 18" xfId="247"/>
    <cellStyle name="설계서 19" xfId="284"/>
    <cellStyle name="설계서 2" xfId="150"/>
    <cellStyle name="설계서 20" xfId="306"/>
    <cellStyle name="설계서 21" xfId="224"/>
    <cellStyle name="설계서 22" xfId="241"/>
    <cellStyle name="설계서 23" xfId="303"/>
    <cellStyle name="설계서 24" xfId="363"/>
    <cellStyle name="설계서 25" xfId="383"/>
    <cellStyle name="설계서 26" xfId="384"/>
    <cellStyle name="설계서 27" xfId="415"/>
    <cellStyle name="설계서 28" xfId="399"/>
    <cellStyle name="설계서 29" xfId="394"/>
    <cellStyle name="설계서 3" xfId="154"/>
    <cellStyle name="설계서 30" xfId="165"/>
    <cellStyle name="설계서 31" xfId="159"/>
    <cellStyle name="설계서 32" xfId="163"/>
    <cellStyle name="설계서 33" xfId="903"/>
    <cellStyle name="설계서 34" xfId="909"/>
    <cellStyle name="설계서 35" xfId="904"/>
    <cellStyle name="설계서 4" xfId="174"/>
    <cellStyle name="설계서 5" xfId="288"/>
    <cellStyle name="설계서 6" xfId="295"/>
    <cellStyle name="설계서 7" xfId="289"/>
    <cellStyle name="설계서 8" xfId="287"/>
    <cellStyle name="설계서 9" xfId="237"/>
    <cellStyle name="설명 텍스트" xfId="42" builtinId="53" customBuiltin="1"/>
    <cellStyle name="셀 확인" xfId="43" builtinId="23" customBuiltin="1"/>
    <cellStyle name="숫자(R)" xfId="44"/>
    <cellStyle name="쉼표 [0]" xfId="45" builtinId="6"/>
    <cellStyle name="쉼표 [0] 2" xfId="46"/>
    <cellStyle name="쉼표 [0] 3" xfId="47"/>
    <cellStyle name="쉼표 [0] 4" xfId="48"/>
    <cellStyle name="스타일 1" xfId="49"/>
    <cellStyle name="연결된 셀" xfId="50" builtinId="24" customBuiltin="1"/>
    <cellStyle name="요약" xfId="51" builtinId="25" customBuiltin="1"/>
    <cellStyle name="입력" xfId="52" builtinId="20" customBuiltin="1"/>
    <cellStyle name="자리수" xfId="53"/>
    <cellStyle name="자리수0" xfId="54"/>
    <cellStyle name="제목" xfId="55" builtinId="15" customBuiltin="1"/>
    <cellStyle name="제목 1" xfId="56" builtinId="16" customBuiltin="1"/>
    <cellStyle name="제목 2" xfId="57" builtinId="17" customBuiltin="1"/>
    <cellStyle name="제목 3" xfId="58" builtinId="18" customBuiltin="1"/>
    <cellStyle name="제목 3 10" xfId="305"/>
    <cellStyle name="제목 3 10 2" xfId="498"/>
    <cellStyle name="제목 3 10 3" xfId="636"/>
    <cellStyle name="제목 3 10 4" xfId="768"/>
    <cellStyle name="제목 3 10 5" xfId="1005"/>
    <cellStyle name="제목 3 10 6" xfId="1146"/>
    <cellStyle name="제목 3 10 7" xfId="1278"/>
    <cellStyle name="제목 3 11" xfId="316"/>
    <cellStyle name="제목 3 11 2" xfId="506"/>
    <cellStyle name="제목 3 11 3" xfId="644"/>
    <cellStyle name="제목 3 11 4" xfId="776"/>
    <cellStyle name="제목 3 11 5" xfId="1014"/>
    <cellStyle name="제목 3 11 6" xfId="1154"/>
    <cellStyle name="제목 3 11 7" xfId="1286"/>
    <cellStyle name="제목 3 12" xfId="279"/>
    <cellStyle name="제목 3 12 2" xfId="480"/>
    <cellStyle name="제목 3 12 3" xfId="624"/>
    <cellStyle name="제목 3 12 4" xfId="756"/>
    <cellStyle name="제목 3 12 5" xfId="986"/>
    <cellStyle name="제목 3 12 6" xfId="1134"/>
    <cellStyle name="제목 3 12 7" xfId="1266"/>
    <cellStyle name="제목 3 13" xfId="304"/>
    <cellStyle name="제목 3 13 2" xfId="497"/>
    <cellStyle name="제목 3 13 3" xfId="635"/>
    <cellStyle name="제목 3 13 4" xfId="767"/>
    <cellStyle name="제목 3 13 5" xfId="1004"/>
    <cellStyle name="제목 3 13 6" xfId="1145"/>
    <cellStyle name="제목 3 13 7" xfId="1277"/>
    <cellStyle name="제목 3 14" xfId="364"/>
    <cellStyle name="제목 3 14 2" xfId="552"/>
    <cellStyle name="제목 3 14 3" xfId="690"/>
    <cellStyle name="제목 3 14 4" xfId="822"/>
    <cellStyle name="제목 3 14 5" xfId="1061"/>
    <cellStyle name="제목 3 14 6" xfId="1200"/>
    <cellStyle name="제목 3 14 7" xfId="1332"/>
    <cellStyle name="제목 3 15" xfId="385"/>
    <cellStyle name="제목 3 15 2" xfId="573"/>
    <cellStyle name="제목 3 15 3" xfId="706"/>
    <cellStyle name="제목 3 15 4" xfId="838"/>
    <cellStyle name="제목 3 15 5" xfId="1077"/>
    <cellStyle name="제목 3 15 6" xfId="1216"/>
    <cellStyle name="제목 3 15 7" xfId="1348"/>
    <cellStyle name="제목 3 16" xfId="411"/>
    <cellStyle name="제목 3 16 2" xfId="594"/>
    <cellStyle name="제목 3 16 3" xfId="727"/>
    <cellStyle name="제목 3 16 4" xfId="859"/>
    <cellStyle name="제목 3 16 5" xfId="1101"/>
    <cellStyle name="제목 3 16 6" xfId="1237"/>
    <cellStyle name="제목 3 16 7" xfId="1369"/>
    <cellStyle name="제목 3 17" xfId="402"/>
    <cellStyle name="제목 3 17 2" xfId="586"/>
    <cellStyle name="제목 3 17 3" xfId="719"/>
    <cellStyle name="제목 3 17 4" xfId="851"/>
    <cellStyle name="제목 3 17 5" xfId="1092"/>
    <cellStyle name="제목 3 17 6" xfId="1229"/>
    <cellStyle name="제목 3 17 7" xfId="1361"/>
    <cellStyle name="제목 3 18" xfId="391"/>
    <cellStyle name="제목 3 18 2" xfId="577"/>
    <cellStyle name="제목 3 18 3" xfId="710"/>
    <cellStyle name="제목 3 18 4" xfId="842"/>
    <cellStyle name="제목 3 18 5" xfId="1082"/>
    <cellStyle name="제목 3 18 6" xfId="1220"/>
    <cellStyle name="제목 3 18 7" xfId="1352"/>
    <cellStyle name="제목 3 19" xfId="398"/>
    <cellStyle name="제목 3 19 2" xfId="583"/>
    <cellStyle name="제목 3 19 3" xfId="716"/>
    <cellStyle name="제목 3 19 4" xfId="848"/>
    <cellStyle name="제목 3 19 5" xfId="1088"/>
    <cellStyle name="제목 3 19 6" xfId="1226"/>
    <cellStyle name="제목 3 19 7" xfId="1358"/>
    <cellStyle name="제목 3 2" xfId="286"/>
    <cellStyle name="제목 3 2 10" xfId="346"/>
    <cellStyle name="제목 3 2 10 2" xfId="535"/>
    <cellStyle name="제목 3 2 10 3" xfId="673"/>
    <cellStyle name="제목 3 2 10 4" xfId="805"/>
    <cellStyle name="제목 3 2 10 5" xfId="1043"/>
    <cellStyle name="제목 3 2 10 6" xfId="1183"/>
    <cellStyle name="제목 3 2 10 7" xfId="1315"/>
    <cellStyle name="제목 3 2 11" xfId="350"/>
    <cellStyle name="제목 3 2 11 2" xfId="539"/>
    <cellStyle name="제목 3 2 11 3" xfId="677"/>
    <cellStyle name="제목 3 2 11 4" xfId="809"/>
    <cellStyle name="제목 3 2 11 5" xfId="1047"/>
    <cellStyle name="제목 3 2 11 6" xfId="1187"/>
    <cellStyle name="제목 3 2 11 7" xfId="1319"/>
    <cellStyle name="제목 3 2 12" xfId="354"/>
    <cellStyle name="제목 3 2 12 2" xfId="543"/>
    <cellStyle name="제목 3 2 12 3" xfId="681"/>
    <cellStyle name="제목 3 2 12 4" xfId="813"/>
    <cellStyle name="제목 3 2 12 5" xfId="1051"/>
    <cellStyle name="제목 3 2 12 6" xfId="1191"/>
    <cellStyle name="제목 3 2 12 7" xfId="1323"/>
    <cellStyle name="제목 3 2 13" xfId="368"/>
    <cellStyle name="제목 3 2 13 2" xfId="556"/>
    <cellStyle name="제목 3 2 13 3" xfId="693"/>
    <cellStyle name="제목 3 2 13 4" xfId="825"/>
    <cellStyle name="제목 3 2 13 5" xfId="1064"/>
    <cellStyle name="제목 3 2 13 6" xfId="1203"/>
    <cellStyle name="제목 3 2 13 7" xfId="1335"/>
    <cellStyle name="제목 3 2 14" xfId="409"/>
    <cellStyle name="제목 3 2 14 2" xfId="593"/>
    <cellStyle name="제목 3 2 14 3" xfId="726"/>
    <cellStyle name="제목 3 2 14 4" xfId="858"/>
    <cellStyle name="제목 3 2 14 5" xfId="1099"/>
    <cellStyle name="제목 3 2 14 6" xfId="1236"/>
    <cellStyle name="제목 3 2 14 7" xfId="1368"/>
    <cellStyle name="제목 3 2 15" xfId="377"/>
    <cellStyle name="제목 3 2 15 2" xfId="565"/>
    <cellStyle name="제목 3 2 15 3" xfId="701"/>
    <cellStyle name="제목 3 2 15 4" xfId="833"/>
    <cellStyle name="제목 3 2 15 5" xfId="1072"/>
    <cellStyle name="제목 3 2 15 6" xfId="1211"/>
    <cellStyle name="제목 3 2 15 7" xfId="1343"/>
    <cellStyle name="제목 3 2 16" xfId="418"/>
    <cellStyle name="제목 3 2 16 2" xfId="601"/>
    <cellStyle name="제목 3 2 16 3" xfId="733"/>
    <cellStyle name="제목 3 2 16 4" xfId="865"/>
    <cellStyle name="제목 3 2 16 5" xfId="1108"/>
    <cellStyle name="제목 3 2 16 6" xfId="1243"/>
    <cellStyle name="제목 3 2 16 7" xfId="1375"/>
    <cellStyle name="제목 3 2 17" xfId="422"/>
    <cellStyle name="제목 3 2 17 2" xfId="605"/>
    <cellStyle name="제목 3 2 17 3" xfId="737"/>
    <cellStyle name="제목 3 2 17 4" xfId="869"/>
    <cellStyle name="제목 3 2 17 5" xfId="1112"/>
    <cellStyle name="제목 3 2 17 6" xfId="1247"/>
    <cellStyle name="제목 3 2 17 7" xfId="1379"/>
    <cellStyle name="제목 3 2 18" xfId="426"/>
    <cellStyle name="제목 3 2 18 2" xfId="609"/>
    <cellStyle name="제목 3 2 18 3" xfId="741"/>
    <cellStyle name="제목 3 2 18 4" xfId="873"/>
    <cellStyle name="제목 3 2 18 5" xfId="1116"/>
    <cellStyle name="제목 3 2 18 6" xfId="1251"/>
    <cellStyle name="제목 3 2 18 7" xfId="1383"/>
    <cellStyle name="제목 3 2 19" xfId="484"/>
    <cellStyle name="제목 3 2 19 2" xfId="1398"/>
    <cellStyle name="제목 3 2 2" xfId="314"/>
    <cellStyle name="제목 3 2 2 10" xfId="358"/>
    <cellStyle name="제목 3 2 2 10 2" xfId="547"/>
    <cellStyle name="제목 3 2 2 10 3" xfId="685"/>
    <cellStyle name="제목 3 2 2 10 4" xfId="817"/>
    <cellStyle name="제목 3 2 2 10 5" xfId="1055"/>
    <cellStyle name="제목 3 2 2 10 6" xfId="1195"/>
    <cellStyle name="제목 3 2 2 10 7" xfId="1327"/>
    <cellStyle name="제목 3 2 2 11" xfId="361"/>
    <cellStyle name="제목 3 2 2 11 2" xfId="550"/>
    <cellStyle name="제목 3 2 2 11 3" xfId="688"/>
    <cellStyle name="제목 3 2 2 11 4" xfId="820"/>
    <cellStyle name="제목 3 2 2 11 5" xfId="1058"/>
    <cellStyle name="제목 3 2 2 11 6" xfId="1198"/>
    <cellStyle name="제목 3 2 2 11 7" xfId="1330"/>
    <cellStyle name="제목 3 2 2 12" xfId="373"/>
    <cellStyle name="제목 3 2 2 12 2" xfId="561"/>
    <cellStyle name="제목 3 2 2 12 3" xfId="698"/>
    <cellStyle name="제목 3 2 2 12 4" xfId="830"/>
    <cellStyle name="제목 3 2 2 12 5" xfId="1069"/>
    <cellStyle name="제목 3 2 2 12 6" xfId="1208"/>
    <cellStyle name="제목 3 2 2 12 7" xfId="1340"/>
    <cellStyle name="제목 3 2 2 13" xfId="419"/>
    <cellStyle name="제목 3 2 2 13 2" xfId="602"/>
    <cellStyle name="제목 3 2 2 13 3" xfId="734"/>
    <cellStyle name="제목 3 2 2 13 4" xfId="866"/>
    <cellStyle name="제목 3 2 2 13 5" xfId="1109"/>
    <cellStyle name="제목 3 2 2 13 6" xfId="1244"/>
    <cellStyle name="제목 3 2 2 13 7" xfId="1376"/>
    <cellStyle name="제목 3 2 2 14" xfId="423"/>
    <cellStyle name="제목 3 2 2 14 2" xfId="606"/>
    <cellStyle name="제목 3 2 2 14 3" xfId="738"/>
    <cellStyle name="제목 3 2 2 14 4" xfId="870"/>
    <cellStyle name="제목 3 2 2 14 5" xfId="1113"/>
    <cellStyle name="제목 3 2 2 14 6" xfId="1248"/>
    <cellStyle name="제목 3 2 2 14 7" xfId="1380"/>
    <cellStyle name="제목 3 2 2 15" xfId="427"/>
    <cellStyle name="제목 3 2 2 15 2" xfId="610"/>
    <cellStyle name="제목 3 2 2 15 3" xfId="742"/>
    <cellStyle name="제목 3 2 2 15 4" xfId="874"/>
    <cellStyle name="제목 3 2 2 15 5" xfId="1117"/>
    <cellStyle name="제목 3 2 2 15 6" xfId="1252"/>
    <cellStyle name="제목 3 2 2 15 7" xfId="1384"/>
    <cellStyle name="제목 3 2 2 16" xfId="430"/>
    <cellStyle name="제목 3 2 2 16 2" xfId="613"/>
    <cellStyle name="제목 3 2 2 16 3" xfId="745"/>
    <cellStyle name="제목 3 2 2 16 4" xfId="877"/>
    <cellStyle name="제목 3 2 2 16 5" xfId="1120"/>
    <cellStyle name="제목 3 2 2 16 6" xfId="1255"/>
    <cellStyle name="제목 3 2 2 16 7" xfId="1387"/>
    <cellStyle name="제목 3 2 2 17" xfId="433"/>
    <cellStyle name="제목 3 2 2 17 2" xfId="616"/>
    <cellStyle name="제목 3 2 2 17 3" xfId="748"/>
    <cellStyle name="제목 3 2 2 17 4" xfId="880"/>
    <cellStyle name="제목 3 2 2 17 5" xfId="1123"/>
    <cellStyle name="제목 3 2 2 17 6" xfId="1258"/>
    <cellStyle name="제목 3 2 2 17 7" xfId="1390"/>
    <cellStyle name="제목 3 2 2 18" xfId="504"/>
    <cellStyle name="제목 3 2 2 18 2" xfId="1402"/>
    <cellStyle name="제목 3 2 2 19" xfId="642"/>
    <cellStyle name="제목 3 2 2 2" xfId="269"/>
    <cellStyle name="제목 3 2 2 2 2" xfId="473"/>
    <cellStyle name="제목 3 2 2 2 3" xfId="619"/>
    <cellStyle name="제목 3 2 2 2 4" xfId="751"/>
    <cellStyle name="제목 3 2 2 2 5" xfId="978"/>
    <cellStyle name="제목 3 2 2 2 6" xfId="1129"/>
    <cellStyle name="제목 3 2 2 2 7" xfId="1261"/>
    <cellStyle name="제목 3 2 2 20" xfId="774"/>
    <cellStyle name="제목 3 2 2 21" xfId="1012"/>
    <cellStyle name="제목 3 2 2 22" xfId="1152"/>
    <cellStyle name="제목 3 2 2 23" xfId="1284"/>
    <cellStyle name="제목 3 2 2 3" xfId="323"/>
    <cellStyle name="제목 3 2 2 3 2" xfId="512"/>
    <cellStyle name="제목 3 2 2 3 3" xfId="650"/>
    <cellStyle name="제목 3 2 2 3 4" xfId="782"/>
    <cellStyle name="제목 3 2 2 3 5" xfId="1020"/>
    <cellStyle name="제목 3 2 2 3 6" xfId="1160"/>
    <cellStyle name="제목 3 2 2 3 7" xfId="1292"/>
    <cellStyle name="제목 3 2 2 4" xfId="329"/>
    <cellStyle name="제목 3 2 2 4 2" xfId="518"/>
    <cellStyle name="제목 3 2 2 4 3" xfId="656"/>
    <cellStyle name="제목 3 2 2 4 4" xfId="788"/>
    <cellStyle name="제목 3 2 2 4 5" xfId="1026"/>
    <cellStyle name="제목 3 2 2 4 6" xfId="1166"/>
    <cellStyle name="제목 3 2 2 4 7" xfId="1298"/>
    <cellStyle name="제목 3 2 2 5" xfId="335"/>
    <cellStyle name="제목 3 2 2 5 2" xfId="524"/>
    <cellStyle name="제목 3 2 2 5 3" xfId="662"/>
    <cellStyle name="제목 3 2 2 5 4" xfId="794"/>
    <cellStyle name="제목 3 2 2 5 5" xfId="1032"/>
    <cellStyle name="제목 3 2 2 5 6" xfId="1172"/>
    <cellStyle name="제목 3 2 2 5 7" xfId="1304"/>
    <cellStyle name="제목 3 2 2 6" xfId="341"/>
    <cellStyle name="제목 3 2 2 6 2" xfId="530"/>
    <cellStyle name="제목 3 2 2 6 3" xfId="668"/>
    <cellStyle name="제목 3 2 2 6 4" xfId="800"/>
    <cellStyle name="제목 3 2 2 6 5" xfId="1038"/>
    <cellStyle name="제목 3 2 2 6 6" xfId="1178"/>
    <cellStyle name="제목 3 2 2 6 7" xfId="1310"/>
    <cellStyle name="제목 3 2 2 7" xfId="347"/>
    <cellStyle name="제목 3 2 2 7 2" xfId="536"/>
    <cellStyle name="제목 3 2 2 7 3" xfId="674"/>
    <cellStyle name="제목 3 2 2 7 4" xfId="806"/>
    <cellStyle name="제목 3 2 2 7 5" xfId="1044"/>
    <cellStyle name="제목 3 2 2 7 6" xfId="1184"/>
    <cellStyle name="제목 3 2 2 7 7" xfId="1316"/>
    <cellStyle name="제목 3 2 2 8" xfId="351"/>
    <cellStyle name="제목 3 2 2 8 2" xfId="540"/>
    <cellStyle name="제목 3 2 2 8 3" xfId="678"/>
    <cellStyle name="제목 3 2 2 8 4" xfId="810"/>
    <cellStyle name="제목 3 2 2 8 5" xfId="1048"/>
    <cellStyle name="제목 3 2 2 8 6" xfId="1188"/>
    <cellStyle name="제목 3 2 2 8 7" xfId="1320"/>
    <cellStyle name="제목 3 2 2 9" xfId="355"/>
    <cellStyle name="제목 3 2 2 9 2" xfId="544"/>
    <cellStyle name="제목 3 2 2 9 3" xfId="682"/>
    <cellStyle name="제목 3 2 2 9 4" xfId="814"/>
    <cellStyle name="제목 3 2 2 9 5" xfId="1052"/>
    <cellStyle name="제목 3 2 2 9 6" xfId="1192"/>
    <cellStyle name="제목 3 2 2 9 7" xfId="1324"/>
    <cellStyle name="제목 3 2 20" xfId="628"/>
    <cellStyle name="제목 3 2 21" xfId="760"/>
    <cellStyle name="제목 3 2 22" xfId="992"/>
    <cellStyle name="제목 3 2 23" xfId="1138"/>
    <cellStyle name="제목 3 2 24" xfId="1270"/>
    <cellStyle name="제목 3 2 3" xfId="225"/>
    <cellStyle name="제목 3 2 3 2" xfId="440"/>
    <cellStyle name="제목 3 2 3 3" xfId="197"/>
    <cellStyle name="제목 3 2 3 4" xfId="571"/>
    <cellStyle name="제목 3 2 3 5" xfId="944"/>
    <cellStyle name="제목 3 2 3 6" xfId="916"/>
    <cellStyle name="제목 3 2 3 7" xfId="955"/>
    <cellStyle name="제목 3 2 4" xfId="226"/>
    <cellStyle name="제목 3 2 4 2" xfId="441"/>
    <cellStyle name="제목 3 2 4 3" xfId="198"/>
    <cellStyle name="제목 3 2 4 4" xfId="572"/>
    <cellStyle name="제목 3 2 4 5" xfId="945"/>
    <cellStyle name="제목 3 2 4 6" xfId="915"/>
    <cellStyle name="제목 3 2 4 7" xfId="1003"/>
    <cellStyle name="제목 3 2 5" xfId="239"/>
    <cellStyle name="제목 3 2 5 2" xfId="450"/>
    <cellStyle name="제목 3 2 5 3" xfId="179"/>
    <cellStyle name="제목 3 2 5 4" xfId="437"/>
    <cellStyle name="제목 3 2 5 5" xfId="953"/>
    <cellStyle name="제목 3 2 5 6" xfId="890"/>
    <cellStyle name="제목 3 2 5 7" xfId="962"/>
    <cellStyle name="제목 3 2 6" xfId="322"/>
    <cellStyle name="제목 3 2 6 2" xfId="511"/>
    <cellStyle name="제목 3 2 6 3" xfId="649"/>
    <cellStyle name="제목 3 2 6 4" xfId="781"/>
    <cellStyle name="제목 3 2 6 5" xfId="1019"/>
    <cellStyle name="제목 3 2 6 6" xfId="1159"/>
    <cellStyle name="제목 3 2 6 7" xfId="1291"/>
    <cellStyle name="제목 3 2 7" xfId="328"/>
    <cellStyle name="제목 3 2 7 2" xfId="517"/>
    <cellStyle name="제목 3 2 7 3" xfId="655"/>
    <cellStyle name="제목 3 2 7 4" xfId="787"/>
    <cellStyle name="제목 3 2 7 5" xfId="1025"/>
    <cellStyle name="제목 3 2 7 6" xfId="1165"/>
    <cellStyle name="제목 3 2 7 7" xfId="1297"/>
    <cellStyle name="제목 3 2 8" xfId="334"/>
    <cellStyle name="제목 3 2 8 2" xfId="523"/>
    <cellStyle name="제목 3 2 8 3" xfId="661"/>
    <cellStyle name="제목 3 2 8 4" xfId="793"/>
    <cellStyle name="제목 3 2 8 5" xfId="1031"/>
    <cellStyle name="제목 3 2 8 6" xfId="1171"/>
    <cellStyle name="제목 3 2 8 7" xfId="1303"/>
    <cellStyle name="제목 3 2 9" xfId="340"/>
    <cellStyle name="제목 3 2 9 2" xfId="529"/>
    <cellStyle name="제목 3 2 9 3" xfId="667"/>
    <cellStyle name="제목 3 2 9 4" xfId="799"/>
    <cellStyle name="제목 3 2 9 5" xfId="1037"/>
    <cellStyle name="제목 3 2 9 6" xfId="1177"/>
    <cellStyle name="제목 3 2 9 7" xfId="1309"/>
    <cellStyle name="제목 3 20" xfId="176"/>
    <cellStyle name="제목 3 20 2" xfId="1392"/>
    <cellStyle name="제목 3 21" xfId="202"/>
    <cellStyle name="제목 3 22" xfId="175"/>
    <cellStyle name="제목 3 23" xfId="907"/>
    <cellStyle name="제목 3 24" xfId="906"/>
    <cellStyle name="제목 3 25" xfId="905"/>
    <cellStyle name="제목 3 3" xfId="296"/>
    <cellStyle name="제목 3 3 10" xfId="353"/>
    <cellStyle name="제목 3 3 10 2" xfId="542"/>
    <cellStyle name="제목 3 3 10 3" xfId="680"/>
    <cellStyle name="제목 3 3 10 4" xfId="812"/>
    <cellStyle name="제목 3 3 10 5" xfId="1050"/>
    <cellStyle name="제목 3 3 10 6" xfId="1190"/>
    <cellStyle name="제목 3 3 10 7" xfId="1322"/>
    <cellStyle name="제목 3 3 11" xfId="357"/>
    <cellStyle name="제목 3 3 11 2" xfId="546"/>
    <cellStyle name="제목 3 3 11 3" xfId="684"/>
    <cellStyle name="제목 3 3 11 4" xfId="816"/>
    <cellStyle name="제목 3 3 11 5" xfId="1054"/>
    <cellStyle name="제목 3 3 11 6" xfId="1194"/>
    <cellStyle name="제목 3 3 11 7" xfId="1326"/>
    <cellStyle name="제목 3 3 12" xfId="360"/>
    <cellStyle name="제목 3 3 12 2" xfId="549"/>
    <cellStyle name="제목 3 3 12 3" xfId="687"/>
    <cellStyle name="제목 3 3 12 4" xfId="819"/>
    <cellStyle name="제목 3 3 12 5" xfId="1057"/>
    <cellStyle name="제목 3 3 12 6" xfId="1197"/>
    <cellStyle name="제목 3 3 12 7" xfId="1329"/>
    <cellStyle name="제목 3 3 13" xfId="372"/>
    <cellStyle name="제목 3 3 13 2" xfId="560"/>
    <cellStyle name="제목 3 3 13 3" xfId="697"/>
    <cellStyle name="제목 3 3 13 4" xfId="829"/>
    <cellStyle name="제목 3 3 13 5" xfId="1068"/>
    <cellStyle name="제목 3 3 13 6" xfId="1207"/>
    <cellStyle name="제목 3 3 13 7" xfId="1339"/>
    <cellStyle name="제목 3 3 14" xfId="416"/>
    <cellStyle name="제목 3 3 14 2" xfId="599"/>
    <cellStyle name="제목 3 3 14 3" xfId="731"/>
    <cellStyle name="제목 3 3 14 4" xfId="863"/>
    <cellStyle name="제목 3 3 14 5" xfId="1106"/>
    <cellStyle name="제목 3 3 14 6" xfId="1241"/>
    <cellStyle name="제목 3 3 14 7" xfId="1373"/>
    <cellStyle name="제목 3 3 15" xfId="421"/>
    <cellStyle name="제목 3 3 15 2" xfId="604"/>
    <cellStyle name="제목 3 3 15 3" xfId="736"/>
    <cellStyle name="제목 3 3 15 4" xfId="868"/>
    <cellStyle name="제목 3 3 15 5" xfId="1111"/>
    <cellStyle name="제목 3 3 15 6" xfId="1246"/>
    <cellStyle name="제목 3 3 15 7" xfId="1378"/>
    <cellStyle name="제목 3 3 16" xfId="425"/>
    <cellStyle name="제목 3 3 16 2" xfId="608"/>
    <cellStyle name="제목 3 3 16 3" xfId="740"/>
    <cellStyle name="제목 3 3 16 4" xfId="872"/>
    <cellStyle name="제목 3 3 16 5" xfId="1115"/>
    <cellStyle name="제목 3 3 16 6" xfId="1250"/>
    <cellStyle name="제목 3 3 16 7" xfId="1382"/>
    <cellStyle name="제목 3 3 17" xfId="429"/>
    <cellStyle name="제목 3 3 17 2" xfId="612"/>
    <cellStyle name="제목 3 3 17 3" xfId="744"/>
    <cellStyle name="제목 3 3 17 4" xfId="876"/>
    <cellStyle name="제목 3 3 17 5" xfId="1119"/>
    <cellStyle name="제목 3 3 17 6" xfId="1254"/>
    <cellStyle name="제목 3 3 17 7" xfId="1386"/>
    <cellStyle name="제목 3 3 18" xfId="432"/>
    <cellStyle name="제목 3 3 18 2" xfId="615"/>
    <cellStyle name="제목 3 3 18 3" xfId="747"/>
    <cellStyle name="제목 3 3 18 4" xfId="879"/>
    <cellStyle name="제목 3 3 18 5" xfId="1122"/>
    <cellStyle name="제목 3 3 18 6" xfId="1257"/>
    <cellStyle name="제목 3 3 18 7" xfId="1389"/>
    <cellStyle name="제목 3 3 19" xfId="490"/>
    <cellStyle name="제목 3 3 19 2" xfId="1401"/>
    <cellStyle name="제목 3 3 2" xfId="315"/>
    <cellStyle name="제목 3 3 2 10" xfId="359"/>
    <cellStyle name="제목 3 3 2 10 2" xfId="548"/>
    <cellStyle name="제목 3 3 2 10 3" xfId="686"/>
    <cellStyle name="제목 3 3 2 10 4" xfId="818"/>
    <cellStyle name="제목 3 3 2 10 5" xfId="1056"/>
    <cellStyle name="제목 3 3 2 10 6" xfId="1196"/>
    <cellStyle name="제목 3 3 2 10 7" xfId="1328"/>
    <cellStyle name="제목 3 3 2 11" xfId="362"/>
    <cellStyle name="제목 3 3 2 11 2" xfId="551"/>
    <cellStyle name="제목 3 3 2 11 3" xfId="689"/>
    <cellStyle name="제목 3 3 2 11 4" xfId="821"/>
    <cellStyle name="제목 3 3 2 11 5" xfId="1059"/>
    <cellStyle name="제목 3 3 2 11 6" xfId="1199"/>
    <cellStyle name="제목 3 3 2 11 7" xfId="1331"/>
    <cellStyle name="제목 3 3 2 12" xfId="374"/>
    <cellStyle name="제목 3 3 2 12 2" xfId="562"/>
    <cellStyle name="제목 3 3 2 12 3" xfId="699"/>
    <cellStyle name="제목 3 3 2 12 4" xfId="831"/>
    <cellStyle name="제목 3 3 2 12 5" xfId="1070"/>
    <cellStyle name="제목 3 3 2 12 6" xfId="1209"/>
    <cellStyle name="제목 3 3 2 12 7" xfId="1341"/>
    <cellStyle name="제목 3 3 2 13" xfId="420"/>
    <cellStyle name="제목 3 3 2 13 2" xfId="603"/>
    <cellStyle name="제목 3 3 2 13 3" xfId="735"/>
    <cellStyle name="제목 3 3 2 13 4" xfId="867"/>
    <cellStyle name="제목 3 3 2 13 5" xfId="1110"/>
    <cellStyle name="제목 3 3 2 13 6" xfId="1245"/>
    <cellStyle name="제목 3 3 2 13 7" xfId="1377"/>
    <cellStyle name="제목 3 3 2 14" xfId="424"/>
    <cellStyle name="제목 3 3 2 14 2" xfId="607"/>
    <cellStyle name="제목 3 3 2 14 3" xfId="739"/>
    <cellStyle name="제목 3 3 2 14 4" xfId="871"/>
    <cellStyle name="제목 3 3 2 14 5" xfId="1114"/>
    <cellStyle name="제목 3 3 2 14 6" xfId="1249"/>
    <cellStyle name="제목 3 3 2 14 7" xfId="1381"/>
    <cellStyle name="제목 3 3 2 15" xfId="428"/>
    <cellStyle name="제목 3 3 2 15 2" xfId="611"/>
    <cellStyle name="제목 3 3 2 15 3" xfId="743"/>
    <cellStyle name="제목 3 3 2 15 4" xfId="875"/>
    <cellStyle name="제목 3 3 2 15 5" xfId="1118"/>
    <cellStyle name="제목 3 3 2 15 6" xfId="1253"/>
    <cellStyle name="제목 3 3 2 15 7" xfId="1385"/>
    <cellStyle name="제목 3 3 2 16" xfId="431"/>
    <cellStyle name="제목 3 3 2 16 2" xfId="614"/>
    <cellStyle name="제목 3 3 2 16 3" xfId="746"/>
    <cellStyle name="제목 3 3 2 16 4" xfId="878"/>
    <cellStyle name="제목 3 3 2 16 5" xfId="1121"/>
    <cellStyle name="제목 3 3 2 16 6" xfId="1256"/>
    <cellStyle name="제목 3 3 2 16 7" xfId="1388"/>
    <cellStyle name="제목 3 3 2 17" xfId="434"/>
    <cellStyle name="제목 3 3 2 17 2" xfId="617"/>
    <cellStyle name="제목 3 3 2 17 3" xfId="749"/>
    <cellStyle name="제목 3 3 2 17 4" xfId="881"/>
    <cellStyle name="제목 3 3 2 17 5" xfId="1124"/>
    <cellStyle name="제목 3 3 2 17 6" xfId="1259"/>
    <cellStyle name="제목 3 3 2 17 7" xfId="1391"/>
    <cellStyle name="제목 3 3 2 18" xfId="505"/>
    <cellStyle name="제목 3 3 2 18 2" xfId="1403"/>
    <cellStyle name="제목 3 3 2 19" xfId="643"/>
    <cellStyle name="제목 3 3 2 2" xfId="319"/>
    <cellStyle name="제목 3 3 2 2 2" xfId="508"/>
    <cellStyle name="제목 3 3 2 2 3" xfId="646"/>
    <cellStyle name="제목 3 3 2 2 4" xfId="778"/>
    <cellStyle name="제목 3 3 2 2 5" xfId="1016"/>
    <cellStyle name="제목 3 3 2 2 6" xfId="1156"/>
    <cellStyle name="제목 3 3 2 2 7" xfId="1288"/>
    <cellStyle name="제목 3 3 2 20" xfId="775"/>
    <cellStyle name="제목 3 3 2 21" xfId="1013"/>
    <cellStyle name="제목 3 3 2 22" xfId="1153"/>
    <cellStyle name="제목 3 3 2 23" xfId="1285"/>
    <cellStyle name="제목 3 3 2 3" xfId="324"/>
    <cellStyle name="제목 3 3 2 3 2" xfId="513"/>
    <cellStyle name="제목 3 3 2 3 3" xfId="651"/>
    <cellStyle name="제목 3 3 2 3 4" xfId="783"/>
    <cellStyle name="제목 3 3 2 3 5" xfId="1021"/>
    <cellStyle name="제목 3 3 2 3 6" xfId="1161"/>
    <cellStyle name="제목 3 3 2 3 7" xfId="1293"/>
    <cellStyle name="제목 3 3 2 4" xfId="330"/>
    <cellStyle name="제목 3 3 2 4 2" xfId="519"/>
    <cellStyle name="제목 3 3 2 4 3" xfId="657"/>
    <cellStyle name="제목 3 3 2 4 4" xfId="789"/>
    <cellStyle name="제목 3 3 2 4 5" xfId="1027"/>
    <cellStyle name="제목 3 3 2 4 6" xfId="1167"/>
    <cellStyle name="제목 3 3 2 4 7" xfId="1299"/>
    <cellStyle name="제목 3 3 2 5" xfId="336"/>
    <cellStyle name="제목 3 3 2 5 2" xfId="525"/>
    <cellStyle name="제목 3 3 2 5 3" xfId="663"/>
    <cellStyle name="제목 3 3 2 5 4" xfId="795"/>
    <cellStyle name="제목 3 3 2 5 5" xfId="1033"/>
    <cellStyle name="제목 3 3 2 5 6" xfId="1173"/>
    <cellStyle name="제목 3 3 2 5 7" xfId="1305"/>
    <cellStyle name="제목 3 3 2 6" xfId="342"/>
    <cellStyle name="제목 3 3 2 6 2" xfId="531"/>
    <cellStyle name="제목 3 3 2 6 3" xfId="669"/>
    <cellStyle name="제목 3 3 2 6 4" xfId="801"/>
    <cellStyle name="제목 3 3 2 6 5" xfId="1039"/>
    <cellStyle name="제목 3 3 2 6 6" xfId="1179"/>
    <cellStyle name="제목 3 3 2 6 7" xfId="1311"/>
    <cellStyle name="제목 3 3 2 7" xfId="348"/>
    <cellStyle name="제목 3 3 2 7 2" xfId="537"/>
    <cellStyle name="제목 3 3 2 7 3" xfId="675"/>
    <cellStyle name="제목 3 3 2 7 4" xfId="807"/>
    <cellStyle name="제목 3 3 2 7 5" xfId="1045"/>
    <cellStyle name="제목 3 3 2 7 6" xfId="1185"/>
    <cellStyle name="제목 3 3 2 7 7" xfId="1317"/>
    <cellStyle name="제목 3 3 2 8" xfId="352"/>
    <cellStyle name="제목 3 3 2 8 2" xfId="541"/>
    <cellStyle name="제목 3 3 2 8 3" xfId="679"/>
    <cellStyle name="제목 3 3 2 8 4" xfId="811"/>
    <cellStyle name="제목 3 3 2 8 5" xfId="1049"/>
    <cellStyle name="제목 3 3 2 8 6" xfId="1189"/>
    <cellStyle name="제목 3 3 2 8 7" xfId="1321"/>
    <cellStyle name="제목 3 3 2 9" xfId="356"/>
    <cellStyle name="제목 3 3 2 9 2" xfId="545"/>
    <cellStyle name="제목 3 3 2 9 3" xfId="683"/>
    <cellStyle name="제목 3 3 2 9 4" xfId="815"/>
    <cellStyle name="제목 3 3 2 9 5" xfId="1053"/>
    <cellStyle name="제목 3 3 2 9 6" xfId="1193"/>
    <cellStyle name="제목 3 3 2 9 7" xfId="1325"/>
    <cellStyle name="제목 3 3 20" xfId="631"/>
    <cellStyle name="제목 3 3 21" xfId="763"/>
    <cellStyle name="제목 3 3 22" xfId="998"/>
    <cellStyle name="제목 3 3 23" xfId="1141"/>
    <cellStyle name="제목 3 3 24" xfId="1273"/>
    <cellStyle name="제목 3 3 3" xfId="223"/>
    <cellStyle name="제목 3 3 3 2" xfId="438"/>
    <cellStyle name="제목 3 3 3 3" xfId="196"/>
    <cellStyle name="제목 3 3 3 4" xfId="496"/>
    <cellStyle name="제목 3 3 3 5" xfId="943"/>
    <cellStyle name="제목 3 3 3 6" xfId="917"/>
    <cellStyle name="제목 3 3 3 7" xfId="1006"/>
    <cellStyle name="제목 3 3 4" xfId="320"/>
    <cellStyle name="제목 3 3 4 2" xfId="509"/>
    <cellStyle name="제목 3 3 4 3" xfId="647"/>
    <cellStyle name="제목 3 3 4 4" xfId="779"/>
    <cellStyle name="제목 3 3 4 5" xfId="1017"/>
    <cellStyle name="제목 3 3 4 6" xfId="1157"/>
    <cellStyle name="제목 3 3 4 7" xfId="1289"/>
    <cellStyle name="제목 3 3 5" xfId="326"/>
    <cellStyle name="제목 3 3 5 2" xfId="515"/>
    <cellStyle name="제목 3 3 5 3" xfId="653"/>
    <cellStyle name="제목 3 3 5 4" xfId="785"/>
    <cellStyle name="제목 3 3 5 5" xfId="1023"/>
    <cellStyle name="제목 3 3 5 6" xfId="1163"/>
    <cellStyle name="제목 3 3 5 7" xfId="1295"/>
    <cellStyle name="제목 3 3 6" xfId="332"/>
    <cellStyle name="제목 3 3 6 2" xfId="521"/>
    <cellStyle name="제목 3 3 6 3" xfId="659"/>
    <cellStyle name="제목 3 3 6 4" xfId="791"/>
    <cellStyle name="제목 3 3 6 5" xfId="1029"/>
    <cellStyle name="제목 3 3 6 6" xfId="1169"/>
    <cellStyle name="제목 3 3 6 7" xfId="1301"/>
    <cellStyle name="제목 3 3 7" xfId="338"/>
    <cellStyle name="제목 3 3 7 2" xfId="527"/>
    <cellStyle name="제목 3 3 7 3" xfId="665"/>
    <cellStyle name="제목 3 3 7 4" xfId="797"/>
    <cellStyle name="제목 3 3 7 5" xfId="1035"/>
    <cellStyle name="제목 3 3 7 6" xfId="1175"/>
    <cellStyle name="제목 3 3 7 7" xfId="1307"/>
    <cellStyle name="제목 3 3 8" xfId="344"/>
    <cellStyle name="제목 3 3 8 2" xfId="533"/>
    <cellStyle name="제목 3 3 8 3" xfId="671"/>
    <cellStyle name="제목 3 3 8 4" xfId="803"/>
    <cellStyle name="제목 3 3 8 5" xfId="1041"/>
    <cellStyle name="제목 3 3 8 6" xfId="1181"/>
    <cellStyle name="제목 3 3 8 7" xfId="1313"/>
    <cellStyle name="제목 3 3 9" xfId="349"/>
    <cellStyle name="제목 3 3 9 2" xfId="538"/>
    <cellStyle name="제목 3 3 9 3" xfId="676"/>
    <cellStyle name="제목 3 3 9 4" xfId="808"/>
    <cellStyle name="제목 3 3 9 5" xfId="1046"/>
    <cellStyle name="제목 3 3 9 6" xfId="1186"/>
    <cellStyle name="제목 3 3 9 7" xfId="1318"/>
    <cellStyle name="제목 3 4" xfId="255"/>
    <cellStyle name="제목 3 4 10" xfId="339"/>
    <cellStyle name="제목 3 4 10 2" xfId="528"/>
    <cellStyle name="제목 3 4 10 3" xfId="666"/>
    <cellStyle name="제목 3 4 10 4" xfId="798"/>
    <cellStyle name="제목 3 4 10 5" xfId="1036"/>
    <cellStyle name="제목 3 4 10 6" xfId="1176"/>
    <cellStyle name="제목 3 4 10 7" xfId="1308"/>
    <cellStyle name="제목 3 4 11" xfId="345"/>
    <cellStyle name="제목 3 4 11 2" xfId="534"/>
    <cellStyle name="제목 3 4 11 3" xfId="672"/>
    <cellStyle name="제목 3 4 11 4" xfId="804"/>
    <cellStyle name="제목 3 4 11 5" xfId="1042"/>
    <cellStyle name="제목 3 4 11 6" xfId="1182"/>
    <cellStyle name="제목 3 4 11 7" xfId="1314"/>
    <cellStyle name="제목 3 4 12" xfId="367"/>
    <cellStyle name="제목 3 4 12 2" xfId="555"/>
    <cellStyle name="제목 3 4 12 3" xfId="692"/>
    <cellStyle name="제목 3 4 12 4" xfId="824"/>
    <cellStyle name="제목 3 4 12 5" xfId="1063"/>
    <cellStyle name="제목 3 4 12 6" xfId="1202"/>
    <cellStyle name="제목 3 4 12 7" xfId="1334"/>
    <cellStyle name="제목 3 4 13" xfId="408"/>
    <cellStyle name="제목 3 4 13 2" xfId="592"/>
    <cellStyle name="제목 3 4 13 3" xfId="725"/>
    <cellStyle name="제목 3 4 13 4" xfId="857"/>
    <cellStyle name="제목 3 4 13 5" xfId="1098"/>
    <cellStyle name="제목 3 4 13 6" xfId="1235"/>
    <cellStyle name="제목 3 4 13 7" xfId="1367"/>
    <cellStyle name="제목 3 4 14" xfId="378"/>
    <cellStyle name="제목 3 4 14 2" xfId="566"/>
    <cellStyle name="제목 3 4 14 3" xfId="702"/>
    <cellStyle name="제목 3 4 14 4" xfId="834"/>
    <cellStyle name="제목 3 4 14 5" xfId="1073"/>
    <cellStyle name="제목 3 4 14 6" xfId="1212"/>
    <cellStyle name="제목 3 4 14 7" xfId="1344"/>
    <cellStyle name="제목 3 4 15" xfId="407"/>
    <cellStyle name="제목 3 4 15 2" xfId="591"/>
    <cellStyle name="제목 3 4 15 3" xfId="724"/>
    <cellStyle name="제목 3 4 15 4" xfId="856"/>
    <cellStyle name="제목 3 4 15 5" xfId="1097"/>
    <cellStyle name="제목 3 4 15 6" xfId="1234"/>
    <cellStyle name="제목 3 4 15 7" xfId="1366"/>
    <cellStyle name="제목 3 4 16" xfId="379"/>
    <cellStyle name="제목 3 4 16 2" xfId="567"/>
    <cellStyle name="제목 3 4 16 3" xfId="703"/>
    <cellStyle name="제목 3 4 16 4" xfId="835"/>
    <cellStyle name="제목 3 4 16 5" xfId="1074"/>
    <cellStyle name="제목 3 4 16 6" xfId="1213"/>
    <cellStyle name="제목 3 4 16 7" xfId="1345"/>
    <cellStyle name="제목 3 4 17" xfId="417"/>
    <cellStyle name="제목 3 4 17 2" xfId="600"/>
    <cellStyle name="제목 3 4 17 3" xfId="732"/>
    <cellStyle name="제목 3 4 17 4" xfId="864"/>
    <cellStyle name="제목 3 4 17 5" xfId="1107"/>
    <cellStyle name="제목 3 4 17 6" xfId="1242"/>
    <cellStyle name="제목 3 4 17 7" xfId="1374"/>
    <cellStyle name="제목 3 4 18" xfId="460"/>
    <cellStyle name="제목 3 4 18 2" xfId="1396"/>
    <cellStyle name="제목 3 4 19" xfId="185"/>
    <cellStyle name="제목 3 4 2" xfId="251"/>
    <cellStyle name="제목 3 4 2 2" xfId="457"/>
    <cellStyle name="제목 3 4 2 3" xfId="215"/>
    <cellStyle name="제목 3 4 2 4" xfId="489"/>
    <cellStyle name="제목 3 4 2 5" xfId="961"/>
    <cellStyle name="제목 3 4 2 6" xfId="883"/>
    <cellStyle name="제목 3 4 2 7" xfId="996"/>
    <cellStyle name="제목 3 4 20" xfId="157"/>
    <cellStyle name="제목 3 4 21" xfId="965"/>
    <cellStyle name="제목 3 4 22" xfId="931"/>
    <cellStyle name="제목 3 4 23" xfId="980"/>
    <cellStyle name="제목 3 4 3" xfId="263"/>
    <cellStyle name="제목 3 4 3 2" xfId="468"/>
    <cellStyle name="제목 3 4 3 3" xfId="191"/>
    <cellStyle name="제목 3 4 3 4" xfId="210"/>
    <cellStyle name="제목 3 4 3 5" xfId="973"/>
    <cellStyle name="제목 3 4 3 6" xfId="924"/>
    <cellStyle name="제목 3 4 3 7" xfId="897"/>
    <cellStyle name="제목 3 4 4" xfId="248"/>
    <cellStyle name="제목 3 4 4 2" xfId="455"/>
    <cellStyle name="제목 3 4 4 3" xfId="183"/>
    <cellStyle name="제목 3 4 4 4" xfId="564"/>
    <cellStyle name="제목 3 4 4 5" xfId="959"/>
    <cellStyle name="제목 3 4 4 6" xfId="885"/>
    <cellStyle name="제목 3 4 4 7" xfId="1100"/>
    <cellStyle name="제목 3 4 5" xfId="280"/>
    <cellStyle name="제목 3 4 5 2" xfId="481"/>
    <cellStyle name="제목 3 4 5 3" xfId="625"/>
    <cellStyle name="제목 3 4 5 4" xfId="757"/>
    <cellStyle name="제목 3 4 5 5" xfId="987"/>
    <cellStyle name="제목 3 4 5 6" xfId="1135"/>
    <cellStyle name="제목 3 4 5 7" xfId="1267"/>
    <cellStyle name="제목 3 4 6" xfId="228"/>
    <cellStyle name="제목 3 4 6 2" xfId="443"/>
    <cellStyle name="제목 3 4 6 3" xfId="199"/>
    <cellStyle name="제목 3 4 6 4" xfId="598"/>
    <cellStyle name="제목 3 4 6 5" xfId="947"/>
    <cellStyle name="제목 3 4 6 6" xfId="914"/>
    <cellStyle name="제목 3 4 6 7" xfId="1060"/>
    <cellStyle name="제목 3 4 7" xfId="321"/>
    <cellStyle name="제목 3 4 7 2" xfId="510"/>
    <cellStyle name="제목 3 4 7 3" xfId="648"/>
    <cellStyle name="제목 3 4 7 4" xfId="780"/>
    <cellStyle name="제목 3 4 7 5" xfId="1018"/>
    <cellStyle name="제목 3 4 7 6" xfId="1158"/>
    <cellStyle name="제목 3 4 7 7" xfId="1290"/>
    <cellStyle name="제목 3 4 8" xfId="327"/>
    <cellStyle name="제목 3 4 8 2" xfId="516"/>
    <cellStyle name="제목 3 4 8 3" xfId="654"/>
    <cellStyle name="제목 3 4 8 4" xfId="786"/>
    <cellStyle name="제목 3 4 8 5" xfId="1024"/>
    <cellStyle name="제목 3 4 8 6" xfId="1164"/>
    <cellStyle name="제목 3 4 8 7" xfId="1296"/>
    <cellStyle name="제목 3 4 9" xfId="333"/>
    <cellStyle name="제목 3 4 9 2" xfId="522"/>
    <cellStyle name="제목 3 4 9 3" xfId="660"/>
    <cellStyle name="제목 3 4 9 4" xfId="792"/>
    <cellStyle name="제목 3 4 9 5" xfId="1030"/>
    <cellStyle name="제목 3 4 9 6" xfId="1170"/>
    <cellStyle name="제목 3 4 9 7" xfId="1302"/>
    <cellStyle name="제목 3 5" xfId="254"/>
    <cellStyle name="제목 3 5 2" xfId="459"/>
    <cellStyle name="제목 3 5 3" xfId="292"/>
    <cellStyle name="제목 3 5 4" xfId="475"/>
    <cellStyle name="제목 3 5 5" xfId="964"/>
    <cellStyle name="제목 3 5 6" xfId="932"/>
    <cellStyle name="제목 3 5 7" xfId="999"/>
    <cellStyle name="제목 3 6" xfId="259"/>
    <cellStyle name="제목 3 6 2" xfId="464"/>
    <cellStyle name="제목 3 6 3" xfId="189"/>
    <cellStyle name="제목 3 6 4" xfId="169"/>
    <cellStyle name="제목 3 6 5" xfId="969"/>
    <cellStyle name="제목 3 6 6" xfId="882"/>
    <cellStyle name="제목 3 6 7" xfId="894"/>
    <cellStyle name="제목 3 7" xfId="308"/>
    <cellStyle name="제목 3 7 2" xfId="500"/>
    <cellStyle name="제목 3 7 3" xfId="638"/>
    <cellStyle name="제목 3 7 4" xfId="770"/>
    <cellStyle name="제목 3 7 5" xfId="1008"/>
    <cellStyle name="제목 3 7 6" xfId="1148"/>
    <cellStyle name="제목 3 7 7" xfId="1280"/>
    <cellStyle name="제목 3 8" xfId="307"/>
    <cellStyle name="제목 3 8 2" xfId="499"/>
    <cellStyle name="제목 3 8 3" xfId="637"/>
    <cellStyle name="제목 3 8 4" xfId="769"/>
    <cellStyle name="제목 3 8 5" xfId="1007"/>
    <cellStyle name="제목 3 8 6" xfId="1147"/>
    <cellStyle name="제목 3 8 7" xfId="1279"/>
    <cellStyle name="제목 3 9" xfId="233"/>
    <cellStyle name="제목 3 9 2" xfId="447"/>
    <cellStyle name="제목 3 9 3" xfId="155"/>
    <cellStyle name="제목 3 9 4" xfId="171"/>
    <cellStyle name="제목 3 9 5" xfId="951"/>
    <cellStyle name="제목 3 9 6" xfId="934"/>
    <cellStyle name="제목 3 9 7" xfId="938"/>
    <cellStyle name="제목 4" xfId="59" builtinId="19" customBuiltin="1"/>
    <cellStyle name="좋음" xfId="60" builtinId="26" customBuiltin="1"/>
    <cellStyle name="지정되지 않음" xfId="61"/>
    <cellStyle name="출력" xfId="62" builtinId="21" customBuiltin="1"/>
    <cellStyle name="콤마 [0]_  종  합  " xfId="140"/>
    <cellStyle name="콤마(1)" xfId="141"/>
    <cellStyle name="콤마_  종  합  " xfId="142"/>
    <cellStyle name="통화 [0]" xfId="147" builtinId="7"/>
    <cellStyle name="통화 [0] 2" xfId="63"/>
    <cellStyle name="통화 [0] 3" xfId="143"/>
    <cellStyle name="퍼센트" xfId="64"/>
    <cellStyle name="표준" xfId="0" builtinId="0"/>
    <cellStyle name="표준 2" xfId="65"/>
    <cellStyle name="표준 2 2" xfId="66"/>
    <cellStyle name="표준 2 2 2" xfId="67"/>
    <cellStyle name="표준 2 2_2011년건설폐기물운반단가(6월)" xfId="68"/>
    <cellStyle name="표준 2_2011설계기준철(상)" xfId="69"/>
    <cellStyle name="표준 3" xfId="70"/>
    <cellStyle name="표준 4" xfId="71"/>
    <cellStyle name="표준 5" xfId="72"/>
    <cellStyle name="표준 6" xfId="73"/>
    <cellStyle name="표준 7" xfId="74"/>
    <cellStyle name="표준 8" xfId="144"/>
    <cellStyle name="標準_Akia(F）-8" xfId="145"/>
    <cellStyle name="표준_성서네거리~이곡네거리 외 2개소 포장보수공사" xfId="146"/>
    <cellStyle name="표준1" xfId="75"/>
    <cellStyle name="표준1 10" xfId="246"/>
    <cellStyle name="표준1 11" xfId="231"/>
    <cellStyle name="표준1 12" xfId="238"/>
    <cellStyle name="표준1 13" xfId="244"/>
    <cellStyle name="표준1 14" xfId="309"/>
    <cellStyle name="표준1 15" xfId="277"/>
    <cellStyle name="표준1 16" xfId="267"/>
    <cellStyle name="표준1 17" xfId="311"/>
    <cellStyle name="표준1 18" xfId="220"/>
    <cellStyle name="표준1 19" xfId="249"/>
    <cellStyle name="표준1 2" xfId="162"/>
    <cellStyle name="표준1 20" xfId="222"/>
    <cellStyle name="표준1 21" xfId="272"/>
    <cellStyle name="표준1 22" xfId="274"/>
    <cellStyle name="표준1 23" xfId="229"/>
    <cellStyle name="표준1 24" xfId="365"/>
    <cellStyle name="표준1 25" xfId="388"/>
    <cellStyle name="표준1 26" xfId="382"/>
    <cellStyle name="표준1 27" xfId="386"/>
    <cellStyle name="표준1 28" xfId="410"/>
    <cellStyle name="표준1 29" xfId="376"/>
    <cellStyle name="표준1 3" xfId="172"/>
    <cellStyle name="표준1 30" xfId="158"/>
    <cellStyle name="표준1 31" xfId="164"/>
    <cellStyle name="표준1 32" xfId="178"/>
    <cellStyle name="표준1 33" xfId="910"/>
    <cellStyle name="표준1 34" xfId="993"/>
    <cellStyle name="표준1 35" xfId="908"/>
    <cellStyle name="표준1 4" xfId="184"/>
    <cellStyle name="표준1 5" xfId="293"/>
    <cellStyle name="표준1 6" xfId="297"/>
    <cellStyle name="표준1 7" xfId="285"/>
    <cellStyle name="표준1 8" xfId="298"/>
    <cellStyle name="표준1 9" xfId="271"/>
    <cellStyle name="합산" xfId="76"/>
    <cellStyle name="화폐기호" xfId="77"/>
    <cellStyle name="화폐기호0" xfId="78"/>
  </cellStyles>
  <dxfs count="0"/>
  <tableStyles count="0" defaultTableStyle="TableStyleMedium9" defaultPivotStyle="PivotStyleLight16"/>
  <colors>
    <mruColors>
      <color rgb="FFFFFF99"/>
      <color rgb="FF0000FF"/>
      <color rgb="FFFFFFCC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10" Type="http://schemas.openxmlformats.org/officeDocument/2006/relationships/externalLink" Target="externalLinks/externalLink6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619125</xdr:colOff>
      <xdr:row>2</xdr:row>
      <xdr:rowOff>0</xdr:rowOff>
    </xdr:from>
    <xdr:to>
      <xdr:col>5</xdr:col>
      <xdr:colOff>619125</xdr:colOff>
      <xdr:row>2</xdr:row>
      <xdr:rowOff>0</xdr:rowOff>
    </xdr:to>
    <xdr:sp macro="" textlink="">
      <xdr:nvSpPr>
        <xdr:cNvPr id="10" name="Line 18"/>
        <xdr:cNvSpPr>
          <a:spLocks noChangeShapeType="1"/>
        </xdr:cNvSpPr>
      </xdr:nvSpPr>
      <xdr:spPr bwMode="auto">
        <a:xfrm>
          <a:off x="66103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561975</xdr:colOff>
      <xdr:row>2</xdr:row>
      <xdr:rowOff>0</xdr:rowOff>
    </xdr:from>
    <xdr:to>
      <xdr:col>2</xdr:col>
      <xdr:colOff>561975</xdr:colOff>
      <xdr:row>2</xdr:row>
      <xdr:rowOff>0</xdr:rowOff>
    </xdr:to>
    <xdr:sp macro="" textlink="">
      <xdr:nvSpPr>
        <xdr:cNvPr id="11" name="Line 41"/>
        <xdr:cNvSpPr>
          <a:spLocks noChangeShapeType="1"/>
        </xdr:cNvSpPr>
      </xdr:nvSpPr>
      <xdr:spPr bwMode="auto">
        <a:xfrm>
          <a:off x="35242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200025</xdr:colOff>
      <xdr:row>2</xdr:row>
      <xdr:rowOff>0</xdr:rowOff>
    </xdr:from>
    <xdr:to>
      <xdr:col>4</xdr:col>
      <xdr:colOff>200025</xdr:colOff>
      <xdr:row>2</xdr:row>
      <xdr:rowOff>0</xdr:rowOff>
    </xdr:to>
    <xdr:sp macro="" textlink="">
      <xdr:nvSpPr>
        <xdr:cNvPr id="12" name="Line 42"/>
        <xdr:cNvSpPr>
          <a:spLocks noChangeShapeType="1"/>
        </xdr:cNvSpPr>
      </xdr:nvSpPr>
      <xdr:spPr bwMode="auto">
        <a:xfrm>
          <a:off x="56959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276225</xdr:colOff>
      <xdr:row>2</xdr:row>
      <xdr:rowOff>0</xdr:rowOff>
    </xdr:from>
    <xdr:to>
      <xdr:col>5</xdr:col>
      <xdr:colOff>276225</xdr:colOff>
      <xdr:row>2</xdr:row>
      <xdr:rowOff>0</xdr:rowOff>
    </xdr:to>
    <xdr:sp macro="" textlink="">
      <xdr:nvSpPr>
        <xdr:cNvPr id="13" name="Line 43"/>
        <xdr:cNvSpPr>
          <a:spLocks noChangeShapeType="1"/>
        </xdr:cNvSpPr>
      </xdr:nvSpPr>
      <xdr:spPr bwMode="auto">
        <a:xfrm>
          <a:off x="62674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752475</xdr:colOff>
      <xdr:row>2</xdr:row>
      <xdr:rowOff>0</xdr:rowOff>
    </xdr:from>
    <xdr:to>
      <xdr:col>6</xdr:col>
      <xdr:colOff>752475</xdr:colOff>
      <xdr:row>2</xdr:row>
      <xdr:rowOff>0</xdr:rowOff>
    </xdr:to>
    <xdr:sp macro="" textlink="">
      <xdr:nvSpPr>
        <xdr:cNvPr id="14" name="Line 45"/>
        <xdr:cNvSpPr>
          <a:spLocks noChangeShapeType="1"/>
        </xdr:cNvSpPr>
      </xdr:nvSpPr>
      <xdr:spPr bwMode="auto">
        <a:xfrm>
          <a:off x="7496175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133350</xdr:colOff>
      <xdr:row>2</xdr:row>
      <xdr:rowOff>0</xdr:rowOff>
    </xdr:from>
    <xdr:to>
      <xdr:col>10</xdr:col>
      <xdr:colOff>133350</xdr:colOff>
      <xdr:row>2</xdr:row>
      <xdr:rowOff>0</xdr:rowOff>
    </xdr:to>
    <xdr:sp macro="" textlink="">
      <xdr:nvSpPr>
        <xdr:cNvPr id="15" name="Line 46"/>
        <xdr:cNvSpPr>
          <a:spLocks noChangeShapeType="1"/>
        </xdr:cNvSpPr>
      </xdr:nvSpPr>
      <xdr:spPr bwMode="auto">
        <a:xfrm>
          <a:off x="105727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257175</xdr:colOff>
      <xdr:row>2</xdr:row>
      <xdr:rowOff>0</xdr:rowOff>
    </xdr:from>
    <xdr:to>
      <xdr:col>2</xdr:col>
      <xdr:colOff>257175</xdr:colOff>
      <xdr:row>2</xdr:row>
      <xdr:rowOff>0</xdr:rowOff>
    </xdr:to>
    <xdr:sp macro="" textlink="">
      <xdr:nvSpPr>
        <xdr:cNvPr id="16" name="Line 47"/>
        <xdr:cNvSpPr>
          <a:spLocks noChangeShapeType="1"/>
        </xdr:cNvSpPr>
      </xdr:nvSpPr>
      <xdr:spPr bwMode="auto">
        <a:xfrm>
          <a:off x="32194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257175</xdr:colOff>
      <xdr:row>2</xdr:row>
      <xdr:rowOff>0</xdr:rowOff>
    </xdr:from>
    <xdr:to>
      <xdr:col>1</xdr:col>
      <xdr:colOff>257175</xdr:colOff>
      <xdr:row>2</xdr:row>
      <xdr:rowOff>0</xdr:rowOff>
    </xdr:to>
    <xdr:sp macro="" textlink="">
      <xdr:nvSpPr>
        <xdr:cNvPr id="17" name="Line 48"/>
        <xdr:cNvSpPr>
          <a:spLocks noChangeShapeType="1"/>
        </xdr:cNvSpPr>
      </xdr:nvSpPr>
      <xdr:spPr bwMode="auto">
        <a:xfrm>
          <a:off x="752475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438150</xdr:colOff>
      <xdr:row>2</xdr:row>
      <xdr:rowOff>0</xdr:rowOff>
    </xdr:from>
    <xdr:to>
      <xdr:col>6</xdr:col>
      <xdr:colOff>438150</xdr:colOff>
      <xdr:row>2</xdr:row>
      <xdr:rowOff>0</xdr:rowOff>
    </xdr:to>
    <xdr:sp macro="" textlink="">
      <xdr:nvSpPr>
        <xdr:cNvPr id="18" name="Line 50"/>
        <xdr:cNvSpPr>
          <a:spLocks noChangeShapeType="1"/>
        </xdr:cNvSpPr>
      </xdr:nvSpPr>
      <xdr:spPr bwMode="auto">
        <a:xfrm>
          <a:off x="71818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619125</xdr:colOff>
      <xdr:row>2</xdr:row>
      <xdr:rowOff>0</xdr:rowOff>
    </xdr:from>
    <xdr:to>
      <xdr:col>5</xdr:col>
      <xdr:colOff>619125</xdr:colOff>
      <xdr:row>2</xdr:row>
      <xdr:rowOff>0</xdr:rowOff>
    </xdr:to>
    <xdr:sp macro="" textlink="">
      <xdr:nvSpPr>
        <xdr:cNvPr id="19" name="Line 51"/>
        <xdr:cNvSpPr>
          <a:spLocks noChangeShapeType="1"/>
        </xdr:cNvSpPr>
      </xdr:nvSpPr>
      <xdr:spPr bwMode="auto">
        <a:xfrm>
          <a:off x="6610350" y="933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DWG\ILOT-MI\SUNGNAM\TAL\SUNGNAM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DWG\ILOT-MI\YUNCH\PLOT\S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Administrator\&#48148;&#53461;%20&#54868;&#47732;\&#46020;&#47196;&#48372;&#49688;\&#52264;&#49440;&#45800;&#44032;&#49444;&#44228;\2012\2012&#45380;_&#45432;&#47732;&#54364;&#49884;_(&#46020;&#47196;&#48372;&#49688;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My%20Documents\&#50556;&#44396;&#44208;&#49849;&#54364;%20&#49888;&#52397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WINDOWS\&#48148;&#53461;%20&#54868;&#47732;\&#49324;&#52380;&#49884;\My%20Documents(2)\&#44608;&#54644;&#45236;&#44396;\&#44204;&#51201;e\&#49688;&#48176;&#51204;&#50696;&#49328;&#49436;(E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MSOffice\Excel\9706F\IL-3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0864;\&#54028;&#51452;&#49884;&#49345;&#49688;&#46020;\&#44608;&#49345;&#50864;JOB\DOWN&#47700;&#51068;\&#48128;&#50577;&#45236;&#5066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ROJECT\1-team\&#51109;&#49457;&#48143;&#50976;&#53461;\&#50976;&#53461;&#53552;&#45328;\&#45236;&#50669;&#49436;\&#45236;&#50669;&#49436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rogram%20Files\Nanum%20Technologies\SmartFlow%20OSE2\temp\08&#54224;&#44592;&#47932;\&#54224;&#50500;&#49828;&#53080;&#52376;&#47532;\2009\2009&#45380;%20&#54224;&#50500;&#49828;&#53080;%20&#45800;&#44032;(&#52376;&#47532;,&#50868;&#48152;)\2009&#45380;&#46020;%20&#54224;&#50500;&#49828;&#53080;&#52376;&#47532;&#45800;&#44032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spark\projec~1\1-team\T1-003\esco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49444;&#44228;&#50556;!\2003\&#49444;&#44228;&#44204;&#51201;\&#49324;&#54616;&#44396;&#52397;\Min-pro\&#50644;&#51648;&#45768;&#50612;&#47553;%20&#54924;&#49324;\&#48512;&#44221;&#50644;&#51648;&#45768;&#50612;&#47553;\0306&#54868;&#47749;~&#50577;&#49328;&#44036;(&#44552;&#44257;&#47196;)&#46020;&#47196;&#54869;&#51109;\02&#45236;&#50669;&#49436;\&#49436;&#48372;&#49457;\&#44277;%20%20&#49324;\&#49324;&#51649;-&#52488;&#51021;\4&#52264;&#44032;&#47196;&#46321;\WINDOWS\9605G\DS-LOAD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변압기용량"/>
      <sheetName val="전압조건"/>
      <sheetName val="전압(성남)"/>
      <sheetName val="부하조건"/>
      <sheetName val="부하(성남)"/>
      <sheetName val="MOTOR"/>
      <sheetName val="조도계산서 (도서)"/>
      <sheetName val="단가대비표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계산서"/>
      <sheetName val="부하(성남)"/>
      <sheetName val="조도계산서 (도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결"/>
      <sheetName val="공통주총"/>
      <sheetName val="공통야총"/>
      <sheetName val="공통내"/>
      <sheetName val="공통주경"/>
      <sheetName val="공통야경"/>
      <sheetName val="노결"/>
      <sheetName val="주총"/>
      <sheetName val="야총"/>
      <sheetName val="공내"/>
      <sheetName val="주경"/>
      <sheetName val="야경"/>
      <sheetName val="기집"/>
      <sheetName val="기중"/>
      <sheetName val="기준"/>
      <sheetName val="공노"/>
      <sheetName val="단"/>
      <sheetName val="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야구결승표 신청"/>
      <sheetName val="부하계산서"/>
      <sheetName val="대치판정"/>
      <sheetName val="부하(성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대치판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원가(칠곡다부)"/>
      <sheetName val="집계표"/>
      <sheetName val="다부IC내역"/>
      <sheetName val="원가(재방송)"/>
      <sheetName val="재방송"/>
      <sheetName val="다부내역"/>
      <sheetName val="읍내터널"/>
      <sheetName val="칠곡IC내역"/>
      <sheetName val="토목원가계산서"/>
      <sheetName val="토목원가"/>
      <sheetName val="집계장"/>
      <sheetName val="설계내역"/>
      <sheetName val="제외공종"/>
      <sheetName val="#REF"/>
      <sheetName val="선급금사용계획서"/>
      <sheetName val="사용세부내역"/>
      <sheetName val="Sheet2"/>
      <sheetName val="Sheet3"/>
      <sheetName val="공문"/>
      <sheetName val="취·현"/>
      <sheetName val="취·투"/>
      <sheetName val="토·집"/>
      <sheetName val="배·집"/>
      <sheetName val="기·집30(보고)"/>
      <sheetName val="기·집30(확정)"/>
      <sheetName val="기·내30(확정)"/>
      <sheetName val="A.터파기공"/>
      <sheetName val="B.측·집"/>
      <sheetName val="배(자·집) (2)"/>
      <sheetName val="배(철·집)"/>
      <sheetName val="배(암·유)"/>
      <sheetName val="배(시·골)"/>
      <sheetName val="2.01측·터·집"/>
      <sheetName val="V·집"/>
      <sheetName val="V·현"/>
      <sheetName val="산·집"/>
      <sheetName val="산·현"/>
      <sheetName val="L·집"/>
      <sheetName val="L·현"/>
      <sheetName val="맹·집"/>
      <sheetName val="맹·현"/>
      <sheetName val="C배·집"/>
      <sheetName val="횡·집"/>
      <sheetName val="흄·집"/>
      <sheetName val="횡·조"/>
      <sheetName val="종·배"/>
      <sheetName val="종·조"/>
      <sheetName val="배·면"/>
      <sheetName val="배·날"/>
      <sheetName val="횡·날"/>
      <sheetName val="콘집·수"/>
      <sheetName val="흙쌓·수"/>
      <sheetName val="땅깍·수"/>
      <sheetName val="땅깍·수 (1-1)"/>
      <sheetName val="집·조10"/>
      <sheetName val="집·조6"/>
      <sheetName val="비·보"/>
      <sheetName val="집·조8"/>
      <sheetName val="암·재"/>
      <sheetName val="암·토"/>
      <sheetName val="암·철"/>
      <sheetName val="본·수"/>
      <sheetName val="2+126"/>
      <sheetName val="평날·수"/>
      <sheetName val="0-52 "/>
      <sheetName val="수량산출서"/>
      <sheetName val="콘·다 (2)"/>
      <sheetName val="기·집 (2)"/>
      <sheetName val="콘·다 (3)"/>
      <sheetName val="콘·현"/>
      <sheetName val="소·집"/>
      <sheetName val="소·현"/>
      <sheetName val="집·거"/>
      <sheetName val="집·연"/>
      <sheetName val="도·집"/>
      <sheetName val="성도1"/>
      <sheetName val="VXXXXX"/>
      <sheetName val="갑지"/>
      <sheetName val="원가계산서"/>
      <sheetName val="내역집계표"/>
      <sheetName val="내역서"/>
      <sheetName val="내역서 (3)"/>
      <sheetName val="대가"/>
      <sheetName val="일위대가"/>
      <sheetName val="산출양식"/>
      <sheetName val="자료"/>
      <sheetName val="대가목록"/>
      <sheetName val="산출양식 (2)"/>
      <sheetName val="공사비증감대비표"/>
      <sheetName val="전체산출내역서갑(변경) "/>
      <sheetName val="산출내역서을(변경)"/>
      <sheetName val="전체세부(이설도로)"/>
      <sheetName val="전체세부(연결도로)"/>
      <sheetName val="전체원가계산서(변경)"/>
      <sheetName val="용역비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실행내역"/>
      <sheetName val="실행총괄 "/>
      <sheetName val="간접비"/>
      <sheetName val="기초병원총괄표"/>
      <sheetName val="기초병원원가"/>
      <sheetName val="기초병원내역집계표"/>
      <sheetName val="기초(토목)"/>
      <sheetName val="기초(건축)"/>
      <sheetName val="기초(기계)"/>
      <sheetName val="기초(전기)"/>
      <sheetName val="기초(통신)"/>
      <sheetName val="감액총괄(계약적용)"/>
      <sheetName val="감액원가계산(계약적용)"/>
      <sheetName val="삭감내역집계표"/>
      <sheetName val="건축,토목감액(계약적용)"/>
      <sheetName val="기계,전기감액"/>
      <sheetName val="내역비교"/>
      <sheetName val="병원내역집계표 (2)"/>
      <sheetName val="설계기계"/>
      <sheetName val="설계통신"/>
      <sheetName val="설계전기"/>
      <sheetName val="설계기준삭감(기,전)"/>
      <sheetName val="설계내역집계표"/>
      <sheetName val="노무비"/>
      <sheetName val="공종단가"/>
      <sheetName val="설직재-1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총괄"/>
      <sheetName val="토목"/>
      <sheetName val="본체"/>
      <sheetName val="MOTOR"/>
      <sheetName val="국내조달(통합-1)"/>
      <sheetName val="[IL-3.XLSY갑지"/>
      <sheetName val="노임"/>
      <sheetName val="설비"/>
      <sheetName val="총괄표"/>
      <sheetName val="내역"/>
      <sheetName val="노임단가"/>
      <sheetName val="CON'C"/>
      <sheetName val=""/>
      <sheetName val="도급내역서(재노경)"/>
      <sheetName val="일위대가표"/>
      <sheetName val="설비내역서"/>
      <sheetName val="건축내역서"/>
      <sheetName val="전기내역서"/>
      <sheetName val="철근량"/>
      <sheetName val="DATE"/>
      <sheetName val="공사비총괄표"/>
      <sheetName val="기계경비(시간당)"/>
      <sheetName val="램머"/>
      <sheetName val="지급자재"/>
      <sheetName val="냉천부속동"/>
      <sheetName val="적용단위길이"/>
      <sheetName val="단가"/>
      <sheetName val="2000년1차"/>
      <sheetName val="2000전체분"/>
      <sheetName val="재료"/>
      <sheetName val="재료비"/>
      <sheetName val="건축공사"/>
      <sheetName val="부대내역"/>
      <sheetName val="데리네이타현황"/>
      <sheetName val="보증수수료산출"/>
      <sheetName val="JUCKEYK"/>
      <sheetName val="총공사내역서"/>
      <sheetName val="차수공개요"/>
      <sheetName val="요율"/>
      <sheetName val="단"/>
      <sheetName val="IL-3"/>
      <sheetName val="DAN"/>
      <sheetName val="백호우계수"/>
      <sheetName val="준검 내역서"/>
      <sheetName val="제출내역 (2)"/>
      <sheetName val="Macro1"/>
      <sheetName val="4.일위대가목차"/>
      <sheetName val="96노임기준"/>
      <sheetName val="일위목록"/>
      <sheetName val="내역_ver1.0"/>
      <sheetName val="2000,9월 일위"/>
      <sheetName val="단가일람표"/>
      <sheetName val="ABUT수량-A1"/>
      <sheetName val="BQ(실행)"/>
      <sheetName val="49단가"/>
      <sheetName val="일반전기(2단지-을지)"/>
      <sheetName val="일위대가(4층원격)"/>
      <sheetName val="공종구간"/>
      <sheetName val="인건비"/>
      <sheetName val="조경일람"/>
      <sheetName val="조명율표"/>
      <sheetName val="대포2교접속"/>
      <sheetName val="천방교접속"/>
      <sheetName val="건축내역"/>
      <sheetName val="DATA 입력란"/>
      <sheetName val="48단가"/>
      <sheetName val="일위"/>
      <sheetName val="9811"/>
      <sheetName val="일위대가(건축)"/>
      <sheetName val="1.수인터널"/>
      <sheetName val="예가표"/>
      <sheetName val="접지수량"/>
      <sheetName val="배관공사기초자료"/>
      <sheetName val="N賃率-職"/>
      <sheetName val="토목공사"/>
      <sheetName val="주beam"/>
      <sheetName val="세부내역"/>
      <sheetName val="b_balju_cho"/>
      <sheetName val="단가대비"/>
      <sheetName val="G.R300경비"/>
      <sheetName val="기흥하도용"/>
      <sheetName val="BM"/>
      <sheetName val="연결임시"/>
      <sheetName val="암거단위"/>
      <sheetName val="조도계산서 (도서)"/>
      <sheetName val="Baby일위대가"/>
      <sheetName val="DATA"/>
      <sheetName val="데이타"/>
      <sheetName val="의왕내역"/>
      <sheetName val="원가"/>
      <sheetName val="대비"/>
      <sheetName val="단가(1)"/>
      <sheetName val="입찰안"/>
      <sheetName val="빌딩 안내"/>
      <sheetName val="부하LOAD"/>
      <sheetName val="토사(PE)"/>
      <sheetName val="일위_파일"/>
      <sheetName val="단가대비표 (3)"/>
      <sheetName val="하부철근수량"/>
      <sheetName val="기자재비"/>
      <sheetName val="차액보증"/>
      <sheetName val="단가조사"/>
      <sheetName val="기계공사비집계(원안)"/>
      <sheetName val="품셈"/>
      <sheetName val="노임단가산출근거"/>
      <sheetName val="단가산출서"/>
      <sheetName val="단가표"/>
      <sheetName val="실행예산서"/>
      <sheetName val="증감대비"/>
      <sheetName val="COST"/>
      <sheetName val="항목등록"/>
      <sheetName val="원가계산서(남측)"/>
      <sheetName val="신고분기설정참고"/>
      <sheetName val="거래처자료등록"/>
      <sheetName val="자  재"/>
      <sheetName val="건축외주"/>
      <sheetName val="구간산출"/>
      <sheetName val="연결관산출조서"/>
      <sheetName val="내역서적용수량"/>
      <sheetName val="수량집계"/>
      <sheetName val="총괄집계표"/>
      <sheetName val="Sheet1 (2)"/>
      <sheetName val="토공"/>
      <sheetName val="인수공규격"/>
      <sheetName val="계획집계"/>
      <sheetName val="기계물량"/>
      <sheetName val="출력용"/>
      <sheetName val="수량산출"/>
      <sheetName val="상시"/>
      <sheetName val="교수설계"/>
      <sheetName val="7단가"/>
      <sheetName val="중강당 내역"/>
      <sheetName val="2.대외공문"/>
      <sheetName val="동원인원"/>
      <sheetName val="3.공사비(07년노임단가)"/>
      <sheetName val="3.공사비(단가조사표)"/>
      <sheetName val="3.공사비(물량산출표)"/>
      <sheetName val="3.공사비(일위대가표목록)"/>
      <sheetName val="3.공사비(일위대가표)"/>
      <sheetName val="실행내역 "/>
      <sheetName val="백암비스타내역"/>
      <sheetName val="입상내역"/>
      <sheetName val="단가비교표_공통1"/>
      <sheetName val="정거장 설계조건"/>
      <sheetName val="결선list"/>
      <sheetName val="Customer Databas"/>
      <sheetName val="계획"/>
      <sheetName val="계획세부"/>
      <sheetName val="표지"/>
      <sheetName val="사용내역서"/>
      <sheetName val="항목별내역서"/>
      <sheetName val="안전담당자"/>
      <sheetName val="유도원"/>
      <sheetName val="안전사진"/>
      <sheetName val="제-노임"/>
      <sheetName val="변압기 및 발전기 용량"/>
      <sheetName val="청주(철골발주의뢰서)"/>
      <sheetName val="단가조사서"/>
      <sheetName val="조도계산"/>
      <sheetName val="국별인원"/>
      <sheetName val="Bid Summary"/>
      <sheetName val="이동시 예상비용"/>
      <sheetName val="Seg 1DE비용"/>
      <sheetName val="Transit 비용_감가상각미포함"/>
      <sheetName val="맨홀조서"/>
      <sheetName val="코드표"/>
      <sheetName val="6. 안전관리비"/>
      <sheetName val="1공구 건정토건 토공"/>
      <sheetName val="전기일위대가"/>
      <sheetName val="WORK"/>
      <sheetName val="노단"/>
      <sheetName val="36단가"/>
      <sheetName val="36수량"/>
      <sheetName val="내역서1"/>
      <sheetName val="일대목차"/>
      <sheetName val="Total"/>
      <sheetName val="영창26"/>
      <sheetName val="역T형교대(PILE기초)"/>
      <sheetName val="C지구"/>
      <sheetName val="사내도로"/>
      <sheetName val="단가대비표"/>
      <sheetName val="간선계산"/>
      <sheetName val="단가일람"/>
      <sheetName val="조명시설"/>
      <sheetName val="간지"/>
      <sheetName val="진입도로B (2)"/>
      <sheetName val="COPING"/>
      <sheetName val="횡배수관집현황(2공구)"/>
      <sheetName val="맨홀_공사비"/>
      <sheetName val="바닥판"/>
      <sheetName val="입력DATA"/>
      <sheetName val="찍기"/>
      <sheetName val="Ekog10"/>
      <sheetName val="비탈면보호공수량산출"/>
      <sheetName val="준공검사원(갑)"/>
      <sheetName val="기성내역서(을) (2)"/>
      <sheetName val="토적집계"/>
      <sheetName val="변수값"/>
      <sheetName val="중기상차"/>
      <sheetName val="AS복구"/>
      <sheetName val="중기터파기"/>
      <sheetName val="중기가격"/>
      <sheetName val="설계예산서"/>
      <sheetName val="유입량"/>
      <sheetName val="산출목록표"/>
      <sheetName val="TRE TABLE"/>
      <sheetName val="CABLE"/>
      <sheetName val="CABLE (2)"/>
      <sheetName val="#3_일위대가목록"/>
      <sheetName val="철거산출근거"/>
      <sheetName val="BID"/>
      <sheetName val="견적서"/>
      <sheetName val="한강운반비"/>
      <sheetName val="기본자료"/>
      <sheetName val="자단"/>
      <sheetName val="건설기계목록"/>
      <sheetName val="일위대가_목록"/>
      <sheetName val="재료단가"/>
      <sheetName val="시중노임"/>
      <sheetName val="터파기및재료"/>
      <sheetName val="1단계 (2)"/>
      <sheetName val="영신토건물가변동"/>
      <sheetName val="L_RPTA05_목록"/>
      <sheetName val="2.1  노무비 평균단가산출"/>
      <sheetName val="예산명세서"/>
      <sheetName val="설계명세서"/>
      <sheetName val="자료입력"/>
      <sheetName val="지하"/>
      <sheetName val="48일위"/>
      <sheetName val="22수량"/>
      <sheetName val="49일위"/>
      <sheetName val="22일위"/>
      <sheetName val="49수량"/>
      <sheetName val="자재단가"/>
      <sheetName val="품목현황"/>
      <sheetName val="출고대장"/>
      <sheetName val="AV시스템"/>
      <sheetName val="산출근거(복구)"/>
      <sheetName val="ITEM"/>
      <sheetName val="Requirement(Work Crew)"/>
      <sheetName val="자재단가-1"/>
      <sheetName val="단가비교표"/>
      <sheetName val="직노"/>
      <sheetName val="분전함신설"/>
      <sheetName val="접지1종"/>
      <sheetName val="견"/>
      <sheetName val="Y-WORK"/>
      <sheetName val="전화공사 공량 및 집계표"/>
      <sheetName val="CATV"/>
      <sheetName val="웅진교-S2"/>
      <sheetName val="몰탈재료산출"/>
      <sheetName val="공사착공계"/>
      <sheetName val="산출근거"/>
      <sheetName val="기초자료입력및 K치 확인"/>
      <sheetName val="Factor"/>
      <sheetName val="수목데이타 "/>
      <sheetName val="9509"/>
      <sheetName val="기본입력"/>
      <sheetName val="산출기초"/>
      <sheetName val="미납품 현황"/>
      <sheetName val="부하계산서"/>
      <sheetName val="토목주소"/>
      <sheetName val="프랜트면허"/>
      <sheetName val="sw1"/>
      <sheetName val="NOMUBI"/>
      <sheetName val="설 계"/>
      <sheetName val="9GNG운반"/>
      <sheetName val="자재단가비교표"/>
      <sheetName val="단가목록"/>
      <sheetName val="단가대비표(계측)"/>
      <sheetName val="설계서을"/>
      <sheetName val="식재가격"/>
      <sheetName val="식재총괄"/>
      <sheetName val="ES조서출력하기"/>
      <sheetName val="관급"/>
      <sheetName val="unit"/>
      <sheetName val="자재 단가 비교표(견적)"/>
      <sheetName val="자재 단가 비교표"/>
      <sheetName val="부안일위"/>
      <sheetName val="2.냉난방설비공사"/>
      <sheetName val="7.자동제어공사"/>
      <sheetName val="단가(보완)"/>
      <sheetName val="대가 (보완)"/>
      <sheetName val="공정외주"/>
      <sheetName val="제조 경영"/>
      <sheetName val="AL공사(원)"/>
      <sheetName val="BDATA"/>
      <sheetName val="입력"/>
      <sheetName val="산근"/>
      <sheetName val="지불내역1"/>
      <sheetName val="지질조사"/>
      <sheetName val="합의경상"/>
      <sheetName val="䂰출양식"/>
      <sheetName val="L_RPTB02_01"/>
      <sheetName val="전체분2회변경"/>
      <sheetName val="암거단위-1련"/>
      <sheetName val="약품공급2"/>
      <sheetName val="띘랷랷랷"/>
      <sheetName val="기계경비"/>
      <sheetName val="단가기준"/>
      <sheetName val="asd"/>
      <sheetName val="의뢰내역서"/>
      <sheetName val="guard(mac)"/>
      <sheetName val="MAIN"/>
      <sheetName val="수원역(전체분)설계서"/>
      <sheetName val="Input"/>
      <sheetName val="전체산출내역서갑(변경)_"/>
      <sheetName val="내역서_(3)"/>
      <sheetName val="산출양식_(2)"/>
      <sheetName val="A_터파기공"/>
      <sheetName val="B_측·집"/>
      <sheetName val="배(자·집)_(2)"/>
      <sheetName val="2_01측·터·집"/>
      <sheetName val="땅깍·수_(1-1)"/>
      <sheetName val="0-52_"/>
      <sheetName val="콘·다_(2)"/>
      <sheetName val="기·집_(2)"/>
      <sheetName val="콘·다_(3)"/>
      <sheetName val="병원내역집계표_(2)"/>
      <sheetName val="실행총괄_"/>
      <sheetName val="[IL-3_XLSY갑지"/>
      <sheetName val="제출내역_(2)"/>
      <sheetName val="4_일위대가목차"/>
      <sheetName val="내역_ver1_0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2000,9월_일위"/>
      <sheetName val="준검_내역서"/>
      <sheetName val="DATA_입력란"/>
      <sheetName val="격점별물량"/>
      <sheetName val="평야부단가"/>
      <sheetName val="가로등내역서"/>
      <sheetName val="실행예산"/>
      <sheetName val="대전-교대(A1-A2)"/>
      <sheetName val="내역전기"/>
      <sheetName val="단위수량"/>
      <sheetName val="세골재  T2 변경 현황"/>
      <sheetName val="내역서 (2)"/>
      <sheetName val="98수문일위"/>
      <sheetName val="일위대가목록"/>
      <sheetName val="소포내역 (2)"/>
      <sheetName val="수목표준대가"/>
      <sheetName val="제잡비집계"/>
      <sheetName val="이토변실(A3-LINE)"/>
      <sheetName val="위치도1"/>
      <sheetName val="AS포장복구 "/>
      <sheetName val="DANGA"/>
      <sheetName val="2공구산출내역"/>
      <sheetName val="★도급내역"/>
      <sheetName val="back-data"/>
      <sheetName val="인월수표"/>
      <sheetName val="화재 탐지 설비"/>
      <sheetName val="3.자재비(총괄)"/>
      <sheetName val="기초단가"/>
      <sheetName val="제출내역"/>
      <sheetName val="L-type"/>
      <sheetName val="FB25JN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98지급계획"/>
      <sheetName val="참조 (2)"/>
      <sheetName val="99총공사내역서"/>
      <sheetName val="간접1"/>
      <sheetName val="CODE"/>
      <sheetName val="경산"/>
      <sheetName val="200"/>
      <sheetName val="EQ-R1"/>
      <sheetName val="LOPCALC"/>
      <sheetName val="CTEMCOST"/>
      <sheetName val="단가대비표 (2)"/>
      <sheetName val="산출내역서"/>
      <sheetName val="하수급견적대비"/>
      <sheetName val="오동"/>
      <sheetName val="대조"/>
      <sheetName val="나한"/>
      <sheetName val="굴화내역"/>
      <sheetName val="내역분기"/>
      <sheetName val="산근1"/>
      <sheetName val="장비"/>
      <sheetName val="노무"/>
      <sheetName val="자재"/>
      <sheetName val="작업일보"/>
      <sheetName val="조경"/>
      <sheetName val="준공내역서표지"/>
      <sheetName val="단위목록"/>
      <sheetName val="기계경비목록"/>
      <sheetName val="예산서"/>
      <sheetName val="견적대비표"/>
      <sheetName val="정부노임단가"/>
      <sheetName val="말뚝지지력산정"/>
      <sheetName val="조정율"/>
      <sheetName val="교각1"/>
      <sheetName val="내역서(토목)"/>
      <sheetName val="LD"/>
      <sheetName val="식재인부"/>
      <sheetName val="NYS"/>
      <sheetName val="지불내역2"/>
      <sheetName val="분전반"/>
      <sheetName val="우,오수"/>
      <sheetName val="A-4"/>
      <sheetName val="2000양배"/>
      <sheetName val="공통단가"/>
      <sheetName val="운반비"/>
      <sheetName val="Sheet5"/>
      <sheetName val="48수량"/>
      <sheetName val="품셈TABLE"/>
      <sheetName val="단가조사-2"/>
      <sheetName val="노 무 비"/>
      <sheetName val="총공사원가"/>
      <sheetName val="건축공사원가"/>
      <sheetName val="설비공사원가"/>
      <sheetName val="단  가  대  비  표"/>
      <sheetName val="일  위  대  가  목  록"/>
      <sheetName val="단가일람 (2)"/>
      <sheetName val="을지"/>
      <sheetName val="주소록"/>
      <sheetName val="현대물량"/>
      <sheetName val="도면자료제출일정"/>
      <sheetName val="측량요율"/>
      <sheetName val="6. 직접경비"/>
      <sheetName val="단면 (2)"/>
      <sheetName val="남양주부대"/>
      <sheetName val="발신정보"/>
      <sheetName val="재료비노무비"/>
      <sheetName val="22단"/>
      <sheetName val="48단"/>
      <sheetName val="49단"/>
      <sheetName val="청천내"/>
      <sheetName val="연습"/>
      <sheetName val="Macro(차단기)"/>
      <sheetName val="A 견적"/>
      <sheetName val="한일양산"/>
      <sheetName val="사업계획"/>
      <sheetName val="날개벽"/>
      <sheetName val="Oper Amount"/>
      <sheetName val="신설개소별 총집계표(동해-배전)"/>
      <sheetName val="안평역사 총집계"/>
      <sheetName val="인건비 "/>
      <sheetName val="내역단가"/>
      <sheetName val="XL4Poppy"/>
      <sheetName val="설계변경내역서"/>
      <sheetName val="공종"/>
      <sheetName val="날개벽수량표"/>
      <sheetName val="일위단가"/>
      <sheetName val="품목납기"/>
      <sheetName val="SRC-B3U2"/>
      <sheetName val="Sheet4"/>
      <sheetName val="등록자료"/>
      <sheetName val="전체제잡비"/>
      <sheetName val="토목변경"/>
      <sheetName val="FAX"/>
      <sheetName val="일반공사"/>
      <sheetName val="기계공사"/>
      <sheetName val="총괄표(1)"/>
      <sheetName val="내역(원안-대안)"/>
      <sheetName val="설계원가표"/>
      <sheetName val="부대공"/>
      <sheetName val="계수시트"/>
      <sheetName val="수입"/>
      <sheetName val="토적표(2차기성)"/>
      <sheetName val="유의사항"/>
      <sheetName val="현장설명"/>
      <sheetName val="특별조건"/>
      <sheetName val="토공갑"/>
      <sheetName val="구조물갑"/>
      <sheetName val="구조물공"/>
      <sheetName val="투찰계획서"/>
      <sheetName val="실행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자재테이블"/>
      <sheetName val="단가대비표(건축)"/>
      <sheetName val="ATM기초철가"/>
      <sheetName val="도근좌표"/>
      <sheetName val="정공공사"/>
      <sheetName val="기성총괄표"/>
      <sheetName val="철콘공사"/>
      <sheetName val="1,2공구원가계산서"/>
      <sheetName val="1공구산출내역서"/>
      <sheetName val="단가 (2)"/>
      <sheetName val="Resource2"/>
      <sheetName val="보림사우회도로(만점)"/>
      <sheetName val="Module1"/>
      <sheetName val="laroux"/>
      <sheetName val="견적보고서"/>
      <sheetName val="갑지 (2)"/>
      <sheetName val="동산"/>
      <sheetName val="갑지1"/>
      <sheetName val="FAB별"/>
      <sheetName val="TYPE1"/>
      <sheetName val="조경식재굴취"/>
      <sheetName val="조경유지관리"/>
      <sheetName val="인력터파기품"/>
      <sheetName val="컨테이너"/>
      <sheetName val="시중노임단가"/>
      <sheetName val="횡배수관수량집계"/>
      <sheetName val="_IL-3.XLSY갑지"/>
      <sheetName val="송전기본"/>
      <sheetName val="직원자료입력"/>
      <sheetName val="투찰내역"/>
      <sheetName val="설계수량"/>
      <sheetName val="횡 연장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 refreshError="1"/>
      <sheetData sheetId="128"/>
      <sheetData sheetId="129"/>
      <sheetData sheetId="130"/>
      <sheetData sheetId="131" refreshError="1"/>
      <sheetData sheetId="132" refreshError="1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/>
      <sheetData sheetId="301"/>
      <sheetData sheetId="302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내역"/>
      <sheetName val="원가계산"/>
      <sheetName val="원가근거"/>
      <sheetName val="직 영 비"/>
      <sheetName val="총괄내역"/>
      <sheetName val="세부내역"/>
      <sheetName val="일위집계"/>
      <sheetName val="일위대가"/>
      <sheetName val="단가조사"/>
      <sheetName val="노임단가"/>
      <sheetName val="밀양내역"/>
      <sheetName val="노임"/>
      <sheetName val="소포내역 (2)"/>
      <sheetName val="Macro1"/>
      <sheetName val="터널조도"/>
      <sheetName val="단가일람"/>
      <sheetName val="단위량당중기"/>
      <sheetName val="단가산출"/>
      <sheetName val="전기일위목록"/>
      <sheetName val="소비자가"/>
      <sheetName val="DATA"/>
      <sheetName val="gyun"/>
      <sheetName val="원가계산서 "/>
      <sheetName val="금액총괄표"/>
      <sheetName val="시운전비"/>
      <sheetName val="예비품, 유지관리공구류"/>
      <sheetName val="단가조사-예비품"/>
      <sheetName val="기계내역서"/>
      <sheetName val="일위대가집계표"/>
      <sheetName val="노무비단가표"/>
      <sheetName val="배관물량집계표"/>
      <sheetName val="배관물량산출"/>
      <sheetName val="단가조사-배관"/>
      <sheetName val="단가조사-잡철"/>
      <sheetName val="배관지지대물량집계"/>
      <sheetName val="배관지지대집계표"/>
      <sheetName val="덕트지지대 "/>
      <sheetName val="D-작업대 "/>
      <sheetName val="배관SUPPORT"/>
      <sheetName val="단가조사-일위"/>
      <sheetName val="일반기기설치장비중량"/>
      <sheetName val="기자재설치비 산출서"/>
      <sheetName val="견적(제작)"/>
      <sheetName val="소각설비 기기리스트"/>
      <sheetName val="표  지"/>
      <sheetName val="배관지지대"/>
      <sheetName val="단가비교표"/>
      <sheetName val="48단가"/>
      <sheetName val="관급자재"/>
      <sheetName val="49단가"/>
      <sheetName val="물가대비표"/>
      <sheetName val="요율"/>
      <sheetName val="노무비"/>
      <sheetName val="준검 내역서"/>
      <sheetName val="토목"/>
      <sheetName val="첨부1"/>
      <sheetName val="설계서을"/>
      <sheetName val="Y-WORK"/>
      <sheetName val="공통단가"/>
      <sheetName val="운반비"/>
      <sheetName val="일위_파일"/>
      <sheetName val="주요자재집계표"/>
      <sheetName val="변압기 및 발전기 용량"/>
      <sheetName val="단 box"/>
      <sheetName val="하부철근수량"/>
      <sheetName val="#REF"/>
      <sheetName val="1.취수장"/>
      <sheetName val="총괄집계표"/>
      <sheetName val="내역"/>
      <sheetName val="증감대비"/>
      <sheetName val="설계명세"/>
      <sheetName val="단가 및 재료비"/>
      <sheetName val="중기사용료산출근거"/>
      <sheetName val="WORK"/>
      <sheetName val="Mc1"/>
      <sheetName val="조경일람"/>
      <sheetName val="설비"/>
      <sheetName val="물가단가"/>
      <sheetName val="9509"/>
      <sheetName val="Sheet5"/>
      <sheetName val="토량1-1"/>
      <sheetName val="노무비 "/>
      <sheetName val="토사(PE)"/>
      <sheetName val="일위목록"/>
      <sheetName val="일위대가표"/>
      <sheetName val="2F 회의실견적(5_14 일대)"/>
      <sheetName val="개소별수량산출"/>
      <sheetName val="수량산출"/>
      <sheetName val="수목표준대가"/>
      <sheetName val="단가대비표"/>
      <sheetName val="조건표"/>
      <sheetName val="산수배수"/>
      <sheetName val="수량집계"/>
      <sheetName val="철거산출근거"/>
      <sheetName val="데이타"/>
      <sheetName val="단가"/>
      <sheetName val="식재가격"/>
      <sheetName val="식재총괄"/>
      <sheetName val="b_balju_cho"/>
      <sheetName val="401"/>
      <sheetName val="투찰"/>
      <sheetName val="기타 정보통신공사"/>
      <sheetName val="설직재-1"/>
      <sheetName val="단가산출2"/>
      <sheetName val="단가산출1"/>
      <sheetName val="내역서"/>
      <sheetName val="냉천부속동"/>
      <sheetName val="기자재비"/>
      <sheetName val="EQ-R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">
          <cell r="B1" t="str">
            <v>품   명</v>
          </cell>
          <cell r="C1" t="str">
            <v>규   격</v>
          </cell>
          <cell r="D1" t="str">
            <v>수량</v>
          </cell>
          <cell r="E1" t="str">
            <v>단위</v>
          </cell>
          <cell r="F1" t="str">
            <v>적 용 금 액</v>
          </cell>
        </row>
        <row r="4">
          <cell r="A4" t="str">
            <v>경고테이프비닐</v>
          </cell>
          <cell r="B4" t="str">
            <v>경고테이프</v>
          </cell>
          <cell r="C4" t="str">
            <v>비닐</v>
          </cell>
          <cell r="D4">
            <v>1</v>
          </cell>
          <cell r="E4" t="str">
            <v>M</v>
          </cell>
          <cell r="G4">
            <v>56</v>
          </cell>
        </row>
        <row r="5">
          <cell r="A5" t="str">
            <v>경유</v>
          </cell>
          <cell r="B5" t="str">
            <v>경유</v>
          </cell>
          <cell r="D5">
            <v>1</v>
          </cell>
          <cell r="E5" t="str">
            <v>ℓ</v>
          </cell>
          <cell r="G5">
            <v>443</v>
          </cell>
        </row>
        <row r="6">
          <cell r="A6" t="str">
            <v>공청용안테나(SUS)UHF용</v>
          </cell>
          <cell r="B6" t="str">
            <v>공청용안테나(SUS)</v>
          </cell>
          <cell r="C6" t="str">
            <v>UHF용</v>
          </cell>
          <cell r="D6">
            <v>1</v>
          </cell>
          <cell r="E6" t="str">
            <v>조</v>
          </cell>
          <cell r="G6">
            <v>140000</v>
          </cell>
        </row>
        <row r="7">
          <cell r="A7" t="str">
            <v>공청용안테나(SUS)VHF HIGH용</v>
          </cell>
          <cell r="B7" t="str">
            <v>공청용안테나(SUS)</v>
          </cell>
          <cell r="C7" t="str">
            <v>VHF HIGH용</v>
          </cell>
          <cell r="D7">
            <v>1</v>
          </cell>
          <cell r="E7" t="str">
            <v>조</v>
          </cell>
          <cell r="G7">
            <v>150000</v>
          </cell>
        </row>
        <row r="8">
          <cell r="A8" t="str">
            <v>공청용안테나(SUS)VHF LOW용</v>
          </cell>
          <cell r="B8" t="str">
            <v>공청용안테나(SUS)</v>
          </cell>
          <cell r="C8" t="str">
            <v>VHF LOW용</v>
          </cell>
          <cell r="D8">
            <v>1</v>
          </cell>
          <cell r="E8" t="str">
            <v>조</v>
          </cell>
          <cell r="G8">
            <v>160000</v>
          </cell>
        </row>
        <row r="9">
          <cell r="A9" t="str">
            <v>광 케이블4C</v>
          </cell>
          <cell r="B9" t="str">
            <v>광 케이블</v>
          </cell>
          <cell r="C9" t="str">
            <v>4C</v>
          </cell>
          <cell r="D9">
            <v>1</v>
          </cell>
          <cell r="E9" t="str">
            <v>M</v>
          </cell>
          <cell r="G9">
            <v>8100</v>
          </cell>
        </row>
        <row r="10">
          <cell r="A10" t="str">
            <v>국사1020 X 1330 X 2350</v>
          </cell>
          <cell r="B10" t="str">
            <v>국사</v>
          </cell>
          <cell r="C10" t="str">
            <v>1020 X 1330 X 2350</v>
          </cell>
          <cell r="D10">
            <v>1</v>
          </cell>
          <cell r="E10" t="str">
            <v>M</v>
          </cell>
          <cell r="G10">
            <v>1800000</v>
          </cell>
        </row>
        <row r="11">
          <cell r="A11" t="str">
            <v>나동연선38㎟</v>
          </cell>
          <cell r="B11" t="str">
            <v>나동연선</v>
          </cell>
          <cell r="C11" t="str">
            <v>38㎟</v>
          </cell>
          <cell r="D11">
            <v>1</v>
          </cell>
          <cell r="E11" t="str">
            <v>M</v>
          </cell>
          <cell r="G11">
            <v>1441</v>
          </cell>
        </row>
        <row r="12">
          <cell r="A12" t="str">
            <v>노말밴드PVC 28C</v>
          </cell>
          <cell r="B12" t="str">
            <v>노말밴드</v>
          </cell>
          <cell r="C12" t="str">
            <v>PVC 28C</v>
          </cell>
          <cell r="D12">
            <v>1</v>
          </cell>
          <cell r="E12" t="str">
            <v>개</v>
          </cell>
          <cell r="G12">
            <v>960</v>
          </cell>
        </row>
        <row r="13">
          <cell r="A13" t="str">
            <v>노말밴드PVC 36C</v>
          </cell>
          <cell r="B13" t="str">
            <v>노말밴드</v>
          </cell>
          <cell r="C13" t="str">
            <v>PVC 36C</v>
          </cell>
          <cell r="D13">
            <v>1</v>
          </cell>
          <cell r="E13" t="str">
            <v>개</v>
          </cell>
          <cell r="G13">
            <v>1080</v>
          </cell>
        </row>
        <row r="14">
          <cell r="A14" t="str">
            <v>노말밴드PVC 54C</v>
          </cell>
          <cell r="B14" t="str">
            <v>노말밴드</v>
          </cell>
          <cell r="C14" t="str">
            <v>PVC 54C</v>
          </cell>
          <cell r="D14">
            <v>1</v>
          </cell>
          <cell r="E14" t="str">
            <v>개</v>
          </cell>
          <cell r="G14">
            <v>2200</v>
          </cell>
        </row>
        <row r="15">
          <cell r="A15" t="str">
            <v>레미콘40-180-8</v>
          </cell>
          <cell r="B15" t="str">
            <v>레미콘</v>
          </cell>
          <cell r="C15" t="str">
            <v>40-180-8</v>
          </cell>
          <cell r="D15">
            <v>1</v>
          </cell>
          <cell r="E15" t="str">
            <v>㎥</v>
          </cell>
          <cell r="G15">
            <v>43300</v>
          </cell>
        </row>
        <row r="16">
          <cell r="A16" t="str">
            <v>모 래</v>
          </cell>
          <cell r="B16" t="str">
            <v>모 래</v>
          </cell>
          <cell r="D16">
            <v>1</v>
          </cell>
          <cell r="E16" t="str">
            <v>㎥</v>
          </cell>
          <cell r="G16">
            <v>6000</v>
          </cell>
        </row>
        <row r="17">
          <cell r="A17" t="str">
            <v>밧데리12V24AH</v>
          </cell>
          <cell r="B17" t="str">
            <v>밧데리</v>
          </cell>
          <cell r="C17" t="str">
            <v>12V24AH</v>
          </cell>
          <cell r="D17">
            <v>1</v>
          </cell>
          <cell r="E17" t="str">
            <v>CELL</v>
          </cell>
          <cell r="G17">
            <v>52000</v>
          </cell>
        </row>
        <row r="18">
          <cell r="A18" t="str">
            <v>밧데리12V40AH</v>
          </cell>
          <cell r="B18" t="str">
            <v>밧데리</v>
          </cell>
          <cell r="C18" t="str">
            <v>12V40AH</v>
          </cell>
          <cell r="D18">
            <v>1</v>
          </cell>
          <cell r="E18" t="str">
            <v>CELL</v>
          </cell>
          <cell r="G18">
            <v>77400</v>
          </cell>
        </row>
        <row r="19">
          <cell r="A19" t="str">
            <v>밧데리12V100AH</v>
          </cell>
          <cell r="B19" t="str">
            <v>밧데리</v>
          </cell>
          <cell r="C19" t="str">
            <v>12V100AH</v>
          </cell>
          <cell r="D19">
            <v>1</v>
          </cell>
          <cell r="E19" t="str">
            <v>CELL</v>
          </cell>
          <cell r="G19">
            <v>190000</v>
          </cell>
        </row>
        <row r="20">
          <cell r="A20" t="str">
            <v>분기기2WAY</v>
          </cell>
          <cell r="B20" t="str">
            <v>분기기</v>
          </cell>
          <cell r="C20" t="str">
            <v>2WAY</v>
          </cell>
          <cell r="D20">
            <v>1</v>
          </cell>
          <cell r="E20" t="str">
            <v>개</v>
          </cell>
          <cell r="G20">
            <v>7000</v>
          </cell>
        </row>
        <row r="21">
          <cell r="A21" t="str">
            <v>분배기2WAY</v>
          </cell>
          <cell r="B21" t="str">
            <v>분배기</v>
          </cell>
          <cell r="C21" t="str">
            <v>2WAY</v>
          </cell>
          <cell r="D21">
            <v>1</v>
          </cell>
          <cell r="E21" t="str">
            <v>개</v>
          </cell>
          <cell r="G21">
            <v>5000</v>
          </cell>
        </row>
        <row r="22">
          <cell r="A22" t="str">
            <v>수공철개1120X620</v>
          </cell>
          <cell r="B22" t="str">
            <v>수공철개</v>
          </cell>
          <cell r="C22" t="str">
            <v>1120X620</v>
          </cell>
          <cell r="G22">
            <v>250000</v>
          </cell>
        </row>
        <row r="23">
          <cell r="A23" t="str">
            <v>스테인레스강판9mm</v>
          </cell>
          <cell r="B23" t="str">
            <v>스테인레스강판</v>
          </cell>
          <cell r="C23" t="str">
            <v>9mm</v>
          </cell>
          <cell r="D23">
            <v>1</v>
          </cell>
          <cell r="E23" t="str">
            <v>KG</v>
          </cell>
          <cell r="G23">
            <v>2026</v>
          </cell>
        </row>
        <row r="24">
          <cell r="A24" t="str">
            <v>스테인레스관50mm</v>
          </cell>
          <cell r="B24" t="str">
            <v>스테인레스관</v>
          </cell>
          <cell r="C24" t="str">
            <v>50mm</v>
          </cell>
          <cell r="D24">
            <v>1</v>
          </cell>
          <cell r="E24" t="str">
            <v>M</v>
          </cell>
          <cell r="G24">
            <v>3070</v>
          </cell>
        </row>
        <row r="25">
          <cell r="A25" t="str">
            <v>스피커벽부형, 3W</v>
          </cell>
          <cell r="B25" t="str">
            <v>스피커</v>
          </cell>
          <cell r="C25" t="str">
            <v>벽부형, 3W</v>
          </cell>
          <cell r="D25">
            <v>1</v>
          </cell>
          <cell r="E25" t="str">
            <v>개</v>
          </cell>
          <cell r="G25">
            <v>16000</v>
          </cell>
        </row>
        <row r="26">
          <cell r="A26" t="str">
            <v>스피커옥외칼럼형, 20Wx2</v>
          </cell>
          <cell r="B26" t="str">
            <v>스피커</v>
          </cell>
          <cell r="C26" t="str">
            <v>옥외칼럼형, 20Wx2</v>
          </cell>
          <cell r="D26">
            <v>1</v>
          </cell>
          <cell r="E26" t="str">
            <v>개</v>
          </cell>
          <cell r="G26">
            <v>70000</v>
          </cell>
        </row>
        <row r="27">
          <cell r="A27" t="str">
            <v>스피커천정형, 3W</v>
          </cell>
          <cell r="B27" t="str">
            <v>스피커</v>
          </cell>
          <cell r="C27" t="str">
            <v>천정형, 3W</v>
          </cell>
          <cell r="D27">
            <v>1</v>
          </cell>
          <cell r="E27" t="str">
            <v>개</v>
          </cell>
          <cell r="G27">
            <v>16000</v>
          </cell>
        </row>
        <row r="28">
          <cell r="A28" t="str">
            <v>스피커단자함10P</v>
          </cell>
          <cell r="B28" t="str">
            <v>스피커단자함</v>
          </cell>
          <cell r="C28" t="str">
            <v>10P</v>
          </cell>
          <cell r="D28">
            <v>1</v>
          </cell>
          <cell r="E28" t="str">
            <v>면</v>
          </cell>
          <cell r="G28">
            <v>23000</v>
          </cell>
        </row>
        <row r="29">
          <cell r="A29" t="str">
            <v>스피커단자함50P</v>
          </cell>
          <cell r="B29" t="str">
            <v>스피커단자함</v>
          </cell>
          <cell r="C29" t="str">
            <v>50P</v>
          </cell>
          <cell r="D29">
            <v>1</v>
          </cell>
          <cell r="E29" t="str">
            <v>면</v>
          </cell>
          <cell r="G29">
            <v>55000</v>
          </cell>
        </row>
        <row r="30">
          <cell r="A30" t="str">
            <v>아연도전선관16C</v>
          </cell>
          <cell r="B30" t="str">
            <v>아연도전선관</v>
          </cell>
          <cell r="C30" t="str">
            <v>16C</v>
          </cell>
          <cell r="D30">
            <v>1</v>
          </cell>
          <cell r="E30" t="str">
            <v>M</v>
          </cell>
          <cell r="G30">
            <v>932</v>
          </cell>
        </row>
        <row r="31">
          <cell r="A31" t="str">
            <v>아연도전선관22C</v>
          </cell>
          <cell r="B31" t="str">
            <v>아연도전선관</v>
          </cell>
          <cell r="C31" t="str">
            <v>22C</v>
          </cell>
          <cell r="D31">
            <v>1</v>
          </cell>
          <cell r="E31" t="str">
            <v>M</v>
          </cell>
          <cell r="G31">
            <v>1192</v>
          </cell>
        </row>
        <row r="32">
          <cell r="A32" t="str">
            <v>아연도전선관28C</v>
          </cell>
          <cell r="B32" t="str">
            <v>아연도전선관</v>
          </cell>
          <cell r="C32" t="str">
            <v>28C</v>
          </cell>
          <cell r="D32">
            <v>1</v>
          </cell>
          <cell r="E32" t="str">
            <v>M</v>
          </cell>
          <cell r="G32">
            <v>1566</v>
          </cell>
        </row>
        <row r="33">
          <cell r="A33" t="str">
            <v>아연도전선관36C</v>
          </cell>
          <cell r="B33" t="str">
            <v>아연도전선관</v>
          </cell>
          <cell r="C33" t="str">
            <v>36C</v>
          </cell>
          <cell r="D33">
            <v>1</v>
          </cell>
          <cell r="E33" t="str">
            <v>M</v>
          </cell>
          <cell r="G33">
            <v>1921</v>
          </cell>
        </row>
        <row r="34">
          <cell r="A34" t="str">
            <v>아연도전선관42C</v>
          </cell>
          <cell r="B34" t="str">
            <v>아연도전선관</v>
          </cell>
          <cell r="C34" t="str">
            <v>42C</v>
          </cell>
          <cell r="D34">
            <v>1</v>
          </cell>
          <cell r="E34" t="str">
            <v>M</v>
          </cell>
          <cell r="G34">
            <v>2224</v>
          </cell>
        </row>
        <row r="35">
          <cell r="A35" t="str">
            <v>아연도전선관54C</v>
          </cell>
          <cell r="B35" t="str">
            <v>아연도전선관</v>
          </cell>
          <cell r="C35" t="str">
            <v>54C</v>
          </cell>
          <cell r="D35">
            <v>1</v>
          </cell>
          <cell r="E35" t="str">
            <v>M</v>
          </cell>
          <cell r="G35">
            <v>3104</v>
          </cell>
        </row>
        <row r="36">
          <cell r="A36" t="str">
            <v>아연도전선관70C</v>
          </cell>
          <cell r="B36" t="str">
            <v>아연도전선관</v>
          </cell>
          <cell r="C36" t="str">
            <v>70C</v>
          </cell>
          <cell r="D36">
            <v>1</v>
          </cell>
          <cell r="E36" t="str">
            <v>M</v>
          </cell>
          <cell r="G36">
            <v>3950</v>
          </cell>
        </row>
        <row r="37">
          <cell r="A37" t="str">
            <v>앙카볼트10x200</v>
          </cell>
          <cell r="B37" t="str">
            <v>앙카볼트</v>
          </cell>
          <cell r="C37" t="str">
            <v>10x200</v>
          </cell>
          <cell r="D37">
            <v>1</v>
          </cell>
          <cell r="E37" t="str">
            <v>EA</v>
          </cell>
          <cell r="G37">
            <v>440</v>
          </cell>
        </row>
        <row r="38">
          <cell r="A38" t="str">
            <v>앙카볼트16x180</v>
          </cell>
          <cell r="B38" t="str">
            <v>앙카볼트</v>
          </cell>
          <cell r="C38" t="str">
            <v>16x180</v>
          </cell>
          <cell r="D38">
            <v>1</v>
          </cell>
          <cell r="E38" t="str">
            <v>EA</v>
          </cell>
          <cell r="G38">
            <v>627</v>
          </cell>
        </row>
        <row r="39">
          <cell r="A39" t="str">
            <v>앙카볼트16x250</v>
          </cell>
          <cell r="B39" t="str">
            <v>앙카볼트</v>
          </cell>
          <cell r="C39" t="str">
            <v>16x250</v>
          </cell>
          <cell r="D39">
            <v>1</v>
          </cell>
          <cell r="E39" t="str">
            <v>EA</v>
          </cell>
          <cell r="G39">
            <v>1100</v>
          </cell>
        </row>
        <row r="40">
          <cell r="A40" t="str">
            <v>앙카볼트(SUS)5/8"</v>
          </cell>
          <cell r="B40" t="str">
            <v>앙카볼트(SUS)</v>
          </cell>
          <cell r="C40" t="str">
            <v>5/8"</v>
          </cell>
          <cell r="D40">
            <v>1</v>
          </cell>
          <cell r="E40" t="str">
            <v>SET</v>
          </cell>
          <cell r="G40">
            <v>320</v>
          </cell>
        </row>
        <row r="41">
          <cell r="A41" t="str">
            <v>앰 프120W</v>
          </cell>
          <cell r="B41" t="str">
            <v>앰 프</v>
          </cell>
          <cell r="C41" t="str">
            <v>120W</v>
          </cell>
          <cell r="D41">
            <v>1</v>
          </cell>
          <cell r="E41" t="str">
            <v>SET</v>
          </cell>
          <cell r="G41">
            <v>480000</v>
          </cell>
        </row>
        <row r="42">
          <cell r="A42" t="str">
            <v>영상케이블ECX 7C-2V</v>
          </cell>
          <cell r="B42" t="str">
            <v>영상케이블</v>
          </cell>
          <cell r="C42" t="str">
            <v>ECX 7C-2V</v>
          </cell>
          <cell r="D42">
            <v>1</v>
          </cell>
          <cell r="E42" t="str">
            <v>M</v>
          </cell>
          <cell r="G42">
            <v>615</v>
          </cell>
        </row>
        <row r="43">
          <cell r="A43" t="str">
            <v>전열콘센트2-250-15</v>
          </cell>
          <cell r="B43" t="str">
            <v>전열콘센트</v>
          </cell>
          <cell r="C43" t="str">
            <v>2-250-15</v>
          </cell>
          <cell r="D43">
            <v>1</v>
          </cell>
          <cell r="E43" t="str">
            <v>개</v>
          </cell>
          <cell r="G43">
            <v>1000</v>
          </cell>
        </row>
        <row r="44">
          <cell r="A44" t="str">
            <v>전원케이블CV 2㎟-2C</v>
          </cell>
          <cell r="B44" t="str">
            <v>전원케이블</v>
          </cell>
          <cell r="C44" t="str">
            <v>CV 2㎟-2C</v>
          </cell>
          <cell r="D44">
            <v>1</v>
          </cell>
          <cell r="E44" t="str">
            <v>M</v>
          </cell>
          <cell r="G44">
            <v>402</v>
          </cell>
        </row>
        <row r="45">
          <cell r="A45" t="str">
            <v>전원케이블CV 3.5㎟-2C</v>
          </cell>
          <cell r="B45" t="str">
            <v>전원케이블</v>
          </cell>
          <cell r="C45" t="str">
            <v>CV 3.5㎟-2C</v>
          </cell>
          <cell r="D45">
            <v>1</v>
          </cell>
          <cell r="E45" t="str">
            <v>M</v>
          </cell>
          <cell r="G45">
            <v>513</v>
          </cell>
        </row>
        <row r="46">
          <cell r="A46" t="str">
            <v>전원케이블CV 5.5㎟-2C</v>
          </cell>
          <cell r="B46" t="str">
            <v>전원케이블</v>
          </cell>
          <cell r="C46" t="str">
            <v>CV 5.5㎟-2C</v>
          </cell>
          <cell r="D46">
            <v>1</v>
          </cell>
          <cell r="E46" t="str">
            <v>M</v>
          </cell>
          <cell r="G46">
            <v>685</v>
          </cell>
        </row>
        <row r="47">
          <cell r="A47" t="str">
            <v>전원케이블CV 8㎟-2C</v>
          </cell>
          <cell r="B47" t="str">
            <v>전원케이블</v>
          </cell>
          <cell r="C47" t="str">
            <v>CV 8㎟-2C</v>
          </cell>
          <cell r="D47">
            <v>1</v>
          </cell>
          <cell r="E47" t="str">
            <v>M</v>
          </cell>
          <cell r="G47">
            <v>863</v>
          </cell>
        </row>
        <row r="48">
          <cell r="A48" t="str">
            <v>전화단자함국선/내선 10P/10P</v>
          </cell>
          <cell r="B48" t="str">
            <v>전화단자함</v>
          </cell>
          <cell r="C48" t="str">
            <v>국선/내선 10P/10P</v>
          </cell>
          <cell r="D48">
            <v>1</v>
          </cell>
          <cell r="E48" t="str">
            <v>면</v>
          </cell>
          <cell r="G48">
            <v>51000</v>
          </cell>
        </row>
        <row r="49">
          <cell r="A49" t="str">
            <v>전화단자함국선/내선 30P/60P</v>
          </cell>
          <cell r="B49" t="str">
            <v>전화단자함</v>
          </cell>
          <cell r="C49" t="str">
            <v>국선/내선 30P/60P</v>
          </cell>
          <cell r="D49">
            <v>1</v>
          </cell>
          <cell r="E49" t="str">
            <v>면</v>
          </cell>
          <cell r="G49">
            <v>105000</v>
          </cell>
        </row>
        <row r="50">
          <cell r="A50" t="str">
            <v>전화단자함중간용 10P</v>
          </cell>
          <cell r="B50" t="str">
            <v>전화단자함</v>
          </cell>
          <cell r="C50" t="str">
            <v>중간용 10P</v>
          </cell>
          <cell r="D50">
            <v>1</v>
          </cell>
          <cell r="E50" t="str">
            <v>면</v>
          </cell>
          <cell r="G50">
            <v>23000</v>
          </cell>
        </row>
        <row r="51">
          <cell r="A51" t="str">
            <v>전화단자함중간용 20P</v>
          </cell>
          <cell r="B51" t="str">
            <v>전화단자함</v>
          </cell>
          <cell r="C51" t="str">
            <v>중간용 20P</v>
          </cell>
          <cell r="D51">
            <v>1</v>
          </cell>
          <cell r="E51" t="str">
            <v>면</v>
          </cell>
          <cell r="G51">
            <v>27000</v>
          </cell>
        </row>
        <row r="52">
          <cell r="A52" t="str">
            <v>전화단자함중간용 30P</v>
          </cell>
          <cell r="B52" t="str">
            <v>전화단자함</v>
          </cell>
          <cell r="C52" t="str">
            <v>중간용 30P</v>
          </cell>
          <cell r="D52">
            <v>1</v>
          </cell>
          <cell r="E52" t="str">
            <v>면</v>
          </cell>
          <cell r="G52">
            <v>34000</v>
          </cell>
        </row>
        <row r="53">
          <cell r="A53" t="str">
            <v>전화콘센트4PIN</v>
          </cell>
          <cell r="B53" t="str">
            <v>전화콘센트</v>
          </cell>
          <cell r="C53" t="str">
            <v>4PIN</v>
          </cell>
          <cell r="D53">
            <v>1</v>
          </cell>
          <cell r="E53" t="str">
            <v>개</v>
          </cell>
          <cell r="G53">
            <v>879</v>
          </cell>
        </row>
        <row r="54">
          <cell r="A54" t="str">
            <v>접지단자함1CCT, SUS</v>
          </cell>
          <cell r="B54" t="str">
            <v>접지단자함</v>
          </cell>
          <cell r="C54" t="str">
            <v>1CCT, SUS</v>
          </cell>
          <cell r="D54">
            <v>1</v>
          </cell>
          <cell r="E54" t="str">
            <v>면</v>
          </cell>
          <cell r="G54">
            <v>65000</v>
          </cell>
        </row>
        <row r="55">
          <cell r="A55" t="str">
            <v>접지단자함2CCT, SUS</v>
          </cell>
          <cell r="B55" t="str">
            <v>접지단자함</v>
          </cell>
          <cell r="C55" t="str">
            <v>2CCT, SUS</v>
          </cell>
          <cell r="D55">
            <v>1</v>
          </cell>
          <cell r="E55" t="str">
            <v>면</v>
          </cell>
          <cell r="G55">
            <v>72000</v>
          </cell>
        </row>
        <row r="56">
          <cell r="A56" t="str">
            <v>접지단자함4CCT, SUS</v>
          </cell>
          <cell r="B56" t="str">
            <v>접지단자함</v>
          </cell>
          <cell r="C56" t="str">
            <v>4CCT, SUS</v>
          </cell>
          <cell r="D56">
            <v>1</v>
          </cell>
          <cell r="E56" t="str">
            <v>면</v>
          </cell>
          <cell r="G56">
            <v>120000</v>
          </cell>
        </row>
        <row r="57">
          <cell r="A57" t="str">
            <v>접지동판500 X 500 X 1.5</v>
          </cell>
          <cell r="B57" t="str">
            <v>접지동판</v>
          </cell>
          <cell r="C57" t="str">
            <v>500 X 500 X 1.5</v>
          </cell>
          <cell r="D57">
            <v>1</v>
          </cell>
          <cell r="E57" t="str">
            <v>EA</v>
          </cell>
          <cell r="G57">
            <v>22000</v>
          </cell>
        </row>
        <row r="58">
          <cell r="A58" t="str">
            <v>접지봉φ14 x 1000mm</v>
          </cell>
          <cell r="B58" t="str">
            <v>접지봉</v>
          </cell>
          <cell r="C58" t="str">
            <v>φ14 x 1000mm</v>
          </cell>
          <cell r="D58">
            <v>1</v>
          </cell>
          <cell r="E58" t="str">
            <v>본</v>
          </cell>
          <cell r="G58">
            <v>2650</v>
          </cell>
        </row>
        <row r="59">
          <cell r="A59" t="str">
            <v>접지봉φ16 x 1800mm</v>
          </cell>
          <cell r="B59" t="str">
            <v>접지봉</v>
          </cell>
          <cell r="C59" t="str">
            <v>φ16 x 1800mm</v>
          </cell>
          <cell r="D59">
            <v>1</v>
          </cell>
          <cell r="E59" t="str">
            <v>본</v>
          </cell>
          <cell r="G59">
            <v>4500</v>
          </cell>
        </row>
        <row r="60">
          <cell r="A60" t="str">
            <v>접지봉φ18 x 2400mm</v>
          </cell>
          <cell r="B60" t="str">
            <v>접지봉</v>
          </cell>
          <cell r="C60" t="str">
            <v>φ18 x 2400mm</v>
          </cell>
          <cell r="D60">
            <v>1</v>
          </cell>
          <cell r="E60" t="str">
            <v>본</v>
          </cell>
          <cell r="G60">
            <v>6500</v>
          </cell>
        </row>
        <row r="61">
          <cell r="A61" t="str">
            <v>접지용 전선GV 2.0㎟</v>
          </cell>
          <cell r="B61" t="str">
            <v>접지용 전선</v>
          </cell>
          <cell r="C61" t="str">
            <v>GV 2.0㎟</v>
          </cell>
          <cell r="D61">
            <v>1</v>
          </cell>
          <cell r="E61" t="str">
            <v>M</v>
          </cell>
          <cell r="G61">
            <v>197</v>
          </cell>
        </row>
        <row r="62">
          <cell r="A62" t="str">
            <v>접지용 전선GV 3.5㎟</v>
          </cell>
          <cell r="B62" t="str">
            <v>접지용 전선</v>
          </cell>
          <cell r="C62" t="str">
            <v>GV 3.5㎟</v>
          </cell>
          <cell r="D62">
            <v>1</v>
          </cell>
          <cell r="E62" t="str">
            <v>M</v>
          </cell>
          <cell r="G62">
            <v>265</v>
          </cell>
        </row>
        <row r="63">
          <cell r="A63" t="str">
            <v>접지용 전선GV 38㎟</v>
          </cell>
          <cell r="B63" t="str">
            <v>접지용 전선</v>
          </cell>
          <cell r="C63" t="str">
            <v>GV 38㎟</v>
          </cell>
          <cell r="D63">
            <v>1</v>
          </cell>
          <cell r="E63" t="str">
            <v>M</v>
          </cell>
          <cell r="G63">
            <v>1940</v>
          </cell>
        </row>
        <row r="64">
          <cell r="A64" t="str">
            <v>접지용 전선GV 5.5㎟</v>
          </cell>
          <cell r="B64" t="str">
            <v>접지용 전선</v>
          </cell>
          <cell r="C64" t="str">
            <v>GV 5.5㎟</v>
          </cell>
          <cell r="D64">
            <v>1</v>
          </cell>
          <cell r="E64" t="str">
            <v>M</v>
          </cell>
          <cell r="G64">
            <v>360</v>
          </cell>
        </row>
        <row r="65">
          <cell r="A65" t="str">
            <v>접지용 전선GV 60㎟</v>
          </cell>
          <cell r="B65" t="str">
            <v>접지용 전선</v>
          </cell>
          <cell r="C65" t="str">
            <v>GV 60㎟</v>
          </cell>
          <cell r="D65">
            <v>1</v>
          </cell>
          <cell r="E65" t="str">
            <v>M</v>
          </cell>
          <cell r="G65">
            <v>3067</v>
          </cell>
        </row>
        <row r="66">
          <cell r="A66" t="str">
            <v>접지콘넥터38-38㎟</v>
          </cell>
          <cell r="B66" t="str">
            <v>접지콘넥터</v>
          </cell>
          <cell r="C66" t="str">
            <v>38-38㎟</v>
          </cell>
          <cell r="D66">
            <v>1</v>
          </cell>
          <cell r="E66" t="str">
            <v>개</v>
          </cell>
          <cell r="G66">
            <v>900</v>
          </cell>
        </row>
        <row r="67">
          <cell r="A67" t="str">
            <v>제어케이블CVV 2㎟-10C</v>
          </cell>
          <cell r="B67" t="str">
            <v>제어케이블</v>
          </cell>
          <cell r="C67" t="str">
            <v>CVV 2㎟-10C</v>
          </cell>
          <cell r="D67">
            <v>1</v>
          </cell>
          <cell r="E67" t="str">
            <v>M</v>
          </cell>
          <cell r="G67">
            <v>1191</v>
          </cell>
        </row>
        <row r="68">
          <cell r="A68" t="str">
            <v>제어케이블CVV 2㎟-12C</v>
          </cell>
          <cell r="B68" t="str">
            <v>제어케이블</v>
          </cell>
          <cell r="C68" t="str">
            <v>CVV 2㎟-12C</v>
          </cell>
          <cell r="D68">
            <v>1</v>
          </cell>
          <cell r="E68" t="str">
            <v>M</v>
          </cell>
          <cell r="G68">
            <v>1321</v>
          </cell>
        </row>
        <row r="69">
          <cell r="A69" t="str">
            <v>제어케이블CVV 2㎟-15C</v>
          </cell>
          <cell r="B69" t="str">
            <v>제어케이블</v>
          </cell>
          <cell r="C69" t="str">
            <v>CVV 2㎟-15C</v>
          </cell>
          <cell r="D69">
            <v>1</v>
          </cell>
          <cell r="E69" t="str">
            <v>M</v>
          </cell>
          <cell r="G69">
            <v>1711</v>
          </cell>
        </row>
        <row r="70">
          <cell r="A70" t="str">
            <v>제어케이블CVV 2㎟-19C</v>
          </cell>
          <cell r="B70" t="str">
            <v>제어케이블</v>
          </cell>
          <cell r="C70" t="str">
            <v>CVV 2㎟-19C</v>
          </cell>
          <cell r="D70">
            <v>1</v>
          </cell>
          <cell r="E70" t="str">
            <v>M</v>
          </cell>
          <cell r="G70">
            <v>1935</v>
          </cell>
        </row>
        <row r="71">
          <cell r="A71" t="str">
            <v>제어케이블CVV 2㎟-24C</v>
          </cell>
          <cell r="B71" t="str">
            <v>제어케이블</v>
          </cell>
          <cell r="C71" t="str">
            <v>CVV 2㎟-24C</v>
          </cell>
          <cell r="D71">
            <v>1</v>
          </cell>
          <cell r="E71" t="str">
            <v>M</v>
          </cell>
          <cell r="G71">
            <v>2446</v>
          </cell>
        </row>
        <row r="72">
          <cell r="A72" t="str">
            <v>제어케이블CVV 2㎟-2C</v>
          </cell>
          <cell r="B72" t="str">
            <v>제어케이블</v>
          </cell>
          <cell r="C72" t="str">
            <v>CVV 2㎟-2C</v>
          </cell>
          <cell r="D72">
            <v>1</v>
          </cell>
          <cell r="E72" t="str">
            <v>M</v>
          </cell>
          <cell r="G72">
            <v>364</v>
          </cell>
        </row>
        <row r="73">
          <cell r="A73" t="str">
            <v>제어케이블CVV 2㎟-30C</v>
          </cell>
          <cell r="B73" t="str">
            <v>제어케이블</v>
          </cell>
          <cell r="C73" t="str">
            <v>CVV 2㎟-30C</v>
          </cell>
          <cell r="D73">
            <v>1</v>
          </cell>
          <cell r="E73" t="str">
            <v>M</v>
          </cell>
          <cell r="G73">
            <v>2986</v>
          </cell>
        </row>
        <row r="74">
          <cell r="A74" t="str">
            <v>제어케이블CVV 2㎟-3C</v>
          </cell>
          <cell r="B74" t="str">
            <v>제어케이블</v>
          </cell>
          <cell r="C74" t="str">
            <v>CVV 2㎟-3C</v>
          </cell>
          <cell r="D74">
            <v>1</v>
          </cell>
          <cell r="E74" t="str">
            <v>M</v>
          </cell>
          <cell r="G74">
            <v>445</v>
          </cell>
        </row>
        <row r="75">
          <cell r="A75" t="str">
            <v>제어케이블CVV 2㎟-4C</v>
          </cell>
          <cell r="B75" t="str">
            <v>제어케이블</v>
          </cell>
          <cell r="C75" t="str">
            <v>CVV 2㎟-4C</v>
          </cell>
          <cell r="D75">
            <v>1</v>
          </cell>
          <cell r="E75" t="str">
            <v>M</v>
          </cell>
          <cell r="G75">
            <v>543</v>
          </cell>
        </row>
        <row r="76">
          <cell r="A76" t="str">
            <v>제어케이블CVV 2㎟-5C</v>
          </cell>
          <cell r="B76" t="str">
            <v>제어케이블</v>
          </cell>
          <cell r="C76" t="str">
            <v>CVV 2㎟-5C</v>
          </cell>
          <cell r="D76">
            <v>1</v>
          </cell>
          <cell r="E76" t="str">
            <v>M</v>
          </cell>
          <cell r="G76">
            <v>619</v>
          </cell>
        </row>
        <row r="77">
          <cell r="A77" t="str">
            <v>제어케이블CVV 2㎟-6C</v>
          </cell>
          <cell r="B77" t="str">
            <v>제어케이블</v>
          </cell>
          <cell r="C77" t="str">
            <v>CVV 2㎟-6C</v>
          </cell>
          <cell r="D77">
            <v>1</v>
          </cell>
          <cell r="E77" t="str">
            <v>M</v>
          </cell>
          <cell r="G77">
            <v>715</v>
          </cell>
        </row>
        <row r="78">
          <cell r="A78" t="str">
            <v>제어케이블CVV 2㎟-8C</v>
          </cell>
          <cell r="B78" t="str">
            <v>제어케이블</v>
          </cell>
          <cell r="C78" t="str">
            <v>CVV 2㎟-8C</v>
          </cell>
          <cell r="D78">
            <v>1</v>
          </cell>
          <cell r="E78" t="str">
            <v>M</v>
          </cell>
          <cell r="G78">
            <v>953</v>
          </cell>
        </row>
        <row r="79">
          <cell r="A79" t="str">
            <v>제어케이블CVVS 1.25㎟-4C</v>
          </cell>
          <cell r="B79" t="str">
            <v>제어케이블</v>
          </cell>
          <cell r="C79" t="str">
            <v>CVVS 1.25㎟-4C</v>
          </cell>
          <cell r="D79">
            <v>1</v>
          </cell>
          <cell r="E79" t="str">
            <v>M</v>
          </cell>
          <cell r="G79">
            <v>616</v>
          </cell>
        </row>
        <row r="80">
          <cell r="A80" t="str">
            <v>제어케이블CVVS 2㎟-10C</v>
          </cell>
          <cell r="B80" t="str">
            <v>제어케이블</v>
          </cell>
          <cell r="C80" t="str">
            <v>CVVS 2㎟-10C</v>
          </cell>
          <cell r="D80">
            <v>1</v>
          </cell>
          <cell r="E80" t="str">
            <v>M</v>
          </cell>
          <cell r="G80">
            <v>1413</v>
          </cell>
        </row>
        <row r="81">
          <cell r="A81" t="str">
            <v>제어케이블CVVS 2㎟-12C</v>
          </cell>
          <cell r="B81" t="str">
            <v>제어케이블</v>
          </cell>
          <cell r="C81" t="str">
            <v>CVVS 2㎟-12C</v>
          </cell>
          <cell r="D81">
            <v>1</v>
          </cell>
          <cell r="E81" t="str">
            <v>M</v>
          </cell>
          <cell r="G81">
            <v>1593</v>
          </cell>
        </row>
        <row r="82">
          <cell r="A82" t="str">
            <v>제어케이블CVVS 2㎟-15C</v>
          </cell>
          <cell r="B82" t="str">
            <v>제어케이블</v>
          </cell>
          <cell r="C82" t="str">
            <v>CVVS 2㎟-15C</v>
          </cell>
          <cell r="D82">
            <v>1</v>
          </cell>
          <cell r="E82" t="str">
            <v>M</v>
          </cell>
          <cell r="G82">
            <v>1856</v>
          </cell>
        </row>
        <row r="83">
          <cell r="A83" t="str">
            <v>제어케이블CVVS 2㎟-2C</v>
          </cell>
          <cell r="B83" t="str">
            <v>제어케이블</v>
          </cell>
          <cell r="C83" t="str">
            <v>CVVS 2㎟-2C</v>
          </cell>
          <cell r="D83">
            <v>1</v>
          </cell>
          <cell r="E83" t="str">
            <v>M</v>
          </cell>
          <cell r="G83">
            <v>545</v>
          </cell>
        </row>
        <row r="84">
          <cell r="A84" t="str">
            <v>제어케이블CVVS 2㎟-30C</v>
          </cell>
          <cell r="B84" t="str">
            <v>제어케이블</v>
          </cell>
          <cell r="C84" t="str">
            <v>CVVS 2㎟-30C</v>
          </cell>
          <cell r="D84">
            <v>1</v>
          </cell>
          <cell r="E84" t="str">
            <v>M</v>
          </cell>
          <cell r="G84">
            <v>3391</v>
          </cell>
        </row>
        <row r="85">
          <cell r="A85" t="str">
            <v>제어케이블CVVS 2㎟-3C</v>
          </cell>
          <cell r="B85" t="str">
            <v>제어케이블</v>
          </cell>
          <cell r="C85" t="str">
            <v>CVVS 2㎟-3C</v>
          </cell>
          <cell r="D85">
            <v>1</v>
          </cell>
          <cell r="E85" t="str">
            <v>M</v>
          </cell>
          <cell r="G85">
            <v>631</v>
          </cell>
        </row>
        <row r="86">
          <cell r="A86" t="str">
            <v>제어케이블CVVS 2㎟-4C</v>
          </cell>
          <cell r="B86" t="str">
            <v>제어케이블</v>
          </cell>
          <cell r="C86" t="str">
            <v>CVVS 2㎟-4C</v>
          </cell>
          <cell r="D86">
            <v>1</v>
          </cell>
          <cell r="E86" t="str">
            <v>M</v>
          </cell>
          <cell r="G86">
            <v>732</v>
          </cell>
        </row>
        <row r="87">
          <cell r="A87" t="str">
            <v>제어케이블CVVS 2㎟-6C</v>
          </cell>
          <cell r="B87" t="str">
            <v>제어케이블</v>
          </cell>
          <cell r="C87" t="str">
            <v>CVVS 2㎟-6C</v>
          </cell>
          <cell r="D87">
            <v>1</v>
          </cell>
          <cell r="E87" t="str">
            <v>M</v>
          </cell>
          <cell r="G87">
            <v>935</v>
          </cell>
        </row>
        <row r="88">
          <cell r="A88" t="str">
            <v>제어케이블CVVS 2㎟-8C</v>
          </cell>
          <cell r="B88" t="str">
            <v>제어케이블</v>
          </cell>
          <cell r="C88" t="str">
            <v>CVVS 2㎟-8C</v>
          </cell>
          <cell r="D88">
            <v>1</v>
          </cell>
          <cell r="E88" t="str">
            <v>M</v>
          </cell>
          <cell r="G88">
            <v>1102</v>
          </cell>
        </row>
        <row r="89">
          <cell r="A89" t="str">
            <v>제어케이블CVVSB 2.0㎟-2C</v>
          </cell>
          <cell r="B89" t="str">
            <v>제어케이블</v>
          </cell>
          <cell r="C89" t="str">
            <v>CVVSB 2.0㎟-2C</v>
          </cell>
          <cell r="D89">
            <v>1</v>
          </cell>
          <cell r="E89" t="str">
            <v>M</v>
          </cell>
          <cell r="G89">
            <v>530</v>
          </cell>
        </row>
        <row r="90">
          <cell r="A90" t="str">
            <v>증폭기(공청용)U/VHF 겸용</v>
          </cell>
          <cell r="B90" t="str">
            <v>증폭기(공청용)</v>
          </cell>
          <cell r="C90" t="str">
            <v>U/VHF 겸용</v>
          </cell>
          <cell r="D90">
            <v>1</v>
          </cell>
          <cell r="E90" t="str">
            <v>개</v>
          </cell>
          <cell r="G90">
            <v>65000</v>
          </cell>
        </row>
        <row r="91">
          <cell r="A91" t="str">
            <v>통신케이블CPEV 0.65mm-10P</v>
          </cell>
          <cell r="B91" t="str">
            <v>통신케이블</v>
          </cell>
          <cell r="C91" t="str">
            <v>CPEV 0.65mm-10P</v>
          </cell>
          <cell r="D91">
            <v>1</v>
          </cell>
          <cell r="E91" t="str">
            <v>M</v>
          </cell>
          <cell r="G91">
            <v>752</v>
          </cell>
        </row>
        <row r="92">
          <cell r="A92" t="str">
            <v>통신케이블CPEV 0.65mm-20P</v>
          </cell>
          <cell r="B92" t="str">
            <v>통신케이블</v>
          </cell>
          <cell r="C92" t="str">
            <v>CPEV 0.65mm-20P</v>
          </cell>
          <cell r="D92">
            <v>1</v>
          </cell>
          <cell r="E92" t="str">
            <v>M</v>
          </cell>
          <cell r="G92">
            <v>1111</v>
          </cell>
        </row>
        <row r="93">
          <cell r="A93" t="str">
            <v>통신케이블CPEV 0.65mm-30P</v>
          </cell>
          <cell r="B93" t="str">
            <v>통신케이블</v>
          </cell>
          <cell r="C93" t="str">
            <v>CPEV 0.65mm-30P</v>
          </cell>
          <cell r="D93">
            <v>1</v>
          </cell>
          <cell r="E93" t="str">
            <v>M</v>
          </cell>
          <cell r="G93">
            <v>1511</v>
          </cell>
        </row>
        <row r="94">
          <cell r="A94" t="str">
            <v>통신케이블CPEV 0.65mm-5P</v>
          </cell>
          <cell r="B94" t="str">
            <v>통신케이블</v>
          </cell>
          <cell r="C94" t="str">
            <v>CPEV 0.65mm-5P</v>
          </cell>
          <cell r="D94">
            <v>1</v>
          </cell>
          <cell r="E94" t="str">
            <v>M</v>
          </cell>
          <cell r="G94">
            <v>599</v>
          </cell>
        </row>
        <row r="95">
          <cell r="A95" t="str">
            <v>파상형PE전선관100φ</v>
          </cell>
          <cell r="B95" t="str">
            <v>파상형PE전선관</v>
          </cell>
          <cell r="C95" t="str">
            <v>100φ</v>
          </cell>
          <cell r="D95">
            <v>1</v>
          </cell>
          <cell r="E95" t="str">
            <v>M</v>
          </cell>
          <cell r="G95">
            <v>1490</v>
          </cell>
        </row>
        <row r="96">
          <cell r="A96" t="str">
            <v>파상형PE전선관125φ</v>
          </cell>
          <cell r="B96" t="str">
            <v>파상형PE전선관</v>
          </cell>
          <cell r="C96" t="str">
            <v>125φ</v>
          </cell>
          <cell r="D96">
            <v>1</v>
          </cell>
          <cell r="E96" t="str">
            <v>M</v>
          </cell>
          <cell r="G96">
            <v>2410</v>
          </cell>
        </row>
        <row r="97">
          <cell r="A97" t="str">
            <v>파상형PE전선관150φ</v>
          </cell>
          <cell r="B97" t="str">
            <v>파상형PE전선관</v>
          </cell>
          <cell r="C97" t="str">
            <v>150φ</v>
          </cell>
          <cell r="D97">
            <v>1</v>
          </cell>
          <cell r="E97" t="str">
            <v>M</v>
          </cell>
          <cell r="G97">
            <v>2850</v>
          </cell>
        </row>
        <row r="98">
          <cell r="A98" t="str">
            <v>파상형PE전선관30φ</v>
          </cell>
          <cell r="B98" t="str">
            <v>파상형PE전선관</v>
          </cell>
          <cell r="C98" t="str">
            <v>30φ</v>
          </cell>
          <cell r="D98">
            <v>1</v>
          </cell>
          <cell r="E98" t="str">
            <v>M</v>
          </cell>
          <cell r="G98">
            <v>270</v>
          </cell>
        </row>
        <row r="99">
          <cell r="A99" t="str">
            <v>파상형PE전선관40φ</v>
          </cell>
          <cell r="B99" t="str">
            <v>파상형PE전선관</v>
          </cell>
          <cell r="C99" t="str">
            <v>40φ</v>
          </cell>
          <cell r="D99">
            <v>1</v>
          </cell>
          <cell r="E99" t="str">
            <v>M</v>
          </cell>
          <cell r="G99">
            <v>410</v>
          </cell>
        </row>
        <row r="100">
          <cell r="A100" t="str">
            <v>파상형PE전선관50φ</v>
          </cell>
          <cell r="B100" t="str">
            <v>파상형PE전선관</v>
          </cell>
          <cell r="C100" t="str">
            <v>50φ</v>
          </cell>
          <cell r="D100">
            <v>1</v>
          </cell>
          <cell r="E100" t="str">
            <v>M</v>
          </cell>
          <cell r="G100">
            <v>560</v>
          </cell>
        </row>
        <row r="101">
          <cell r="A101" t="str">
            <v>파상형PE전선관65φ</v>
          </cell>
          <cell r="B101" t="str">
            <v>파상형PE전선관</v>
          </cell>
          <cell r="C101" t="str">
            <v>65φ</v>
          </cell>
          <cell r="D101">
            <v>1</v>
          </cell>
          <cell r="E101" t="str">
            <v>M</v>
          </cell>
          <cell r="G101">
            <v>860</v>
          </cell>
        </row>
        <row r="102">
          <cell r="A102" t="str">
            <v>파상형PE전선관80φ</v>
          </cell>
          <cell r="B102" t="str">
            <v>파상형PE전선관</v>
          </cell>
          <cell r="C102" t="str">
            <v>80φ</v>
          </cell>
          <cell r="D102">
            <v>1</v>
          </cell>
          <cell r="E102" t="str">
            <v>M</v>
          </cell>
          <cell r="G102">
            <v>1190</v>
          </cell>
        </row>
        <row r="103">
          <cell r="A103" t="str">
            <v>풀박스100 x 100 x 100</v>
          </cell>
          <cell r="B103" t="str">
            <v>풀박스</v>
          </cell>
          <cell r="C103" t="str">
            <v>100 x 100 x 100</v>
          </cell>
          <cell r="D103">
            <v>1</v>
          </cell>
          <cell r="E103" t="str">
            <v>개</v>
          </cell>
          <cell r="G103">
            <v>1650</v>
          </cell>
        </row>
        <row r="104">
          <cell r="A104" t="str">
            <v>풀박스100 x 100 x 75</v>
          </cell>
          <cell r="B104" t="str">
            <v>풀박스</v>
          </cell>
          <cell r="C104" t="str">
            <v>100 x 100 x 75</v>
          </cell>
          <cell r="D104">
            <v>1</v>
          </cell>
          <cell r="E104" t="str">
            <v>개</v>
          </cell>
          <cell r="G104">
            <v>1440</v>
          </cell>
        </row>
        <row r="105">
          <cell r="A105" t="str">
            <v>풀박스150 x 150 x 100</v>
          </cell>
          <cell r="B105" t="str">
            <v>풀박스</v>
          </cell>
          <cell r="C105" t="str">
            <v>150 x 150 x 100</v>
          </cell>
          <cell r="D105">
            <v>1</v>
          </cell>
          <cell r="E105" t="str">
            <v>개</v>
          </cell>
          <cell r="G105">
            <v>2320</v>
          </cell>
        </row>
        <row r="106">
          <cell r="A106" t="str">
            <v>풀박스150 x 150 x 150</v>
          </cell>
          <cell r="B106" t="str">
            <v>풀박스</v>
          </cell>
          <cell r="C106" t="str">
            <v>150 x 150 x 150</v>
          </cell>
          <cell r="D106">
            <v>1</v>
          </cell>
          <cell r="E106" t="str">
            <v>개</v>
          </cell>
          <cell r="G106">
            <v>2590</v>
          </cell>
        </row>
        <row r="107">
          <cell r="A107" t="str">
            <v>풀박스200 x 200 x 100</v>
          </cell>
          <cell r="B107" t="str">
            <v>풀박스</v>
          </cell>
          <cell r="C107" t="str">
            <v>200 x 200 x 100</v>
          </cell>
          <cell r="D107">
            <v>1</v>
          </cell>
          <cell r="E107" t="str">
            <v>개</v>
          </cell>
          <cell r="G107">
            <v>3230</v>
          </cell>
        </row>
        <row r="108">
          <cell r="A108" t="str">
            <v>풀박스200 x 200 x 150</v>
          </cell>
          <cell r="B108" t="str">
            <v>풀박스</v>
          </cell>
          <cell r="C108" t="str">
            <v>200 x 200 x 150</v>
          </cell>
          <cell r="D108">
            <v>1</v>
          </cell>
          <cell r="E108" t="str">
            <v>개</v>
          </cell>
          <cell r="G108">
            <v>3820</v>
          </cell>
        </row>
        <row r="109">
          <cell r="A109" t="str">
            <v>풀박스200 x 200 x 200</v>
          </cell>
          <cell r="B109" t="str">
            <v>풀박스</v>
          </cell>
          <cell r="C109" t="str">
            <v>200 x 200 x 200</v>
          </cell>
          <cell r="D109">
            <v>1</v>
          </cell>
          <cell r="E109" t="str">
            <v>개</v>
          </cell>
          <cell r="G109">
            <v>4420</v>
          </cell>
        </row>
        <row r="110">
          <cell r="A110" t="str">
            <v>풀박스250 x 250 x 100</v>
          </cell>
          <cell r="B110" t="str">
            <v>풀박스</v>
          </cell>
          <cell r="C110" t="str">
            <v>250 x 250 x 100</v>
          </cell>
          <cell r="D110">
            <v>1</v>
          </cell>
          <cell r="E110" t="str">
            <v>개</v>
          </cell>
          <cell r="G110">
            <v>4370</v>
          </cell>
        </row>
        <row r="111">
          <cell r="A111" t="str">
            <v>풀박스250 x 250 x 150</v>
          </cell>
          <cell r="B111" t="str">
            <v>풀박스</v>
          </cell>
          <cell r="C111" t="str">
            <v>250 x 250 x 150</v>
          </cell>
          <cell r="D111">
            <v>1</v>
          </cell>
          <cell r="E111" t="str">
            <v>개</v>
          </cell>
          <cell r="G111">
            <v>4800</v>
          </cell>
        </row>
        <row r="112">
          <cell r="A112" t="str">
            <v>풀박스300 x 300 x 150</v>
          </cell>
          <cell r="B112" t="str">
            <v>풀박스</v>
          </cell>
          <cell r="C112" t="str">
            <v>300 x 300 x 150</v>
          </cell>
          <cell r="D112">
            <v>1</v>
          </cell>
          <cell r="E112" t="str">
            <v>개</v>
          </cell>
          <cell r="G112">
            <v>6030</v>
          </cell>
        </row>
        <row r="113">
          <cell r="A113" t="str">
            <v>풀박스300 x 300 x 200</v>
          </cell>
          <cell r="B113" t="str">
            <v>풀박스</v>
          </cell>
          <cell r="C113" t="str">
            <v>300 x 300 x 200</v>
          </cell>
          <cell r="D113">
            <v>1</v>
          </cell>
          <cell r="E113" t="str">
            <v>개</v>
          </cell>
          <cell r="G113">
            <v>6800</v>
          </cell>
        </row>
        <row r="114">
          <cell r="A114" t="str">
            <v>풀박스400 x 400 x 300</v>
          </cell>
          <cell r="B114" t="str">
            <v>풀박스</v>
          </cell>
          <cell r="C114" t="str">
            <v>400 x 400 x 300</v>
          </cell>
          <cell r="D114">
            <v>1</v>
          </cell>
          <cell r="E114" t="str">
            <v>개</v>
          </cell>
          <cell r="G114">
            <v>12830</v>
          </cell>
        </row>
        <row r="115">
          <cell r="A115" t="str">
            <v>풀박스600 x 600 x 300</v>
          </cell>
          <cell r="B115" t="str">
            <v>풀박스</v>
          </cell>
          <cell r="C115" t="str">
            <v>600 x 600 x 300</v>
          </cell>
          <cell r="D115">
            <v>1</v>
          </cell>
          <cell r="E115" t="str">
            <v>개</v>
          </cell>
          <cell r="G115">
            <v>25920</v>
          </cell>
        </row>
        <row r="116">
          <cell r="A116" t="str">
            <v>혼합기U/VHF</v>
          </cell>
          <cell r="B116" t="str">
            <v>혼합기</v>
          </cell>
          <cell r="C116" t="str">
            <v>U/VHF</v>
          </cell>
          <cell r="D116">
            <v>1</v>
          </cell>
          <cell r="E116" t="str">
            <v>개</v>
          </cell>
          <cell r="G116">
            <v>6000</v>
          </cell>
        </row>
        <row r="117">
          <cell r="A117" t="str">
            <v>혼합기VHF-H/L</v>
          </cell>
          <cell r="B117" t="str">
            <v>혼합기</v>
          </cell>
          <cell r="C117" t="str">
            <v>VHF-H/L</v>
          </cell>
          <cell r="D117">
            <v>1</v>
          </cell>
          <cell r="E117" t="str">
            <v>개</v>
          </cell>
          <cell r="G117">
            <v>6000</v>
          </cell>
        </row>
        <row r="118">
          <cell r="A118" t="str">
            <v>후렉시블전선관16C</v>
          </cell>
          <cell r="B118" t="str">
            <v>후렉시블전선관</v>
          </cell>
          <cell r="C118" t="str">
            <v>16C</v>
          </cell>
          <cell r="D118">
            <v>1</v>
          </cell>
          <cell r="E118" t="str">
            <v>M</v>
          </cell>
          <cell r="G118">
            <v>1350</v>
          </cell>
        </row>
        <row r="119">
          <cell r="A119" t="str">
            <v>후렉시블전선관16C (비방수)</v>
          </cell>
          <cell r="B119" t="str">
            <v>후렉시블전선관</v>
          </cell>
          <cell r="C119" t="str">
            <v>16C (비방수)</v>
          </cell>
          <cell r="D119">
            <v>1</v>
          </cell>
          <cell r="E119" t="str">
            <v>M</v>
          </cell>
          <cell r="G119">
            <v>630</v>
          </cell>
        </row>
        <row r="120">
          <cell r="A120" t="str">
            <v>후렉시블전선관22C</v>
          </cell>
          <cell r="B120" t="str">
            <v>후렉시블전선관</v>
          </cell>
          <cell r="C120" t="str">
            <v>22C</v>
          </cell>
          <cell r="D120">
            <v>1</v>
          </cell>
          <cell r="E120" t="str">
            <v>M</v>
          </cell>
          <cell r="G120">
            <v>1770</v>
          </cell>
        </row>
        <row r="121">
          <cell r="A121" t="str">
            <v>후렉시블전선관28C</v>
          </cell>
          <cell r="B121" t="str">
            <v>후렉시블전선관</v>
          </cell>
          <cell r="C121" t="str">
            <v>28C</v>
          </cell>
          <cell r="D121">
            <v>1</v>
          </cell>
          <cell r="E121" t="str">
            <v>M</v>
          </cell>
          <cell r="G121">
            <v>2100</v>
          </cell>
        </row>
        <row r="122">
          <cell r="A122" t="str">
            <v>후렉시블전선관36C</v>
          </cell>
          <cell r="B122" t="str">
            <v>후렉시블전선관</v>
          </cell>
          <cell r="C122" t="str">
            <v>36C</v>
          </cell>
          <cell r="D122">
            <v>1</v>
          </cell>
          <cell r="E122" t="str">
            <v>M</v>
          </cell>
          <cell r="G122">
            <v>3170</v>
          </cell>
        </row>
        <row r="123">
          <cell r="A123" t="str">
            <v>후렉시블전선관42C</v>
          </cell>
          <cell r="B123" t="str">
            <v>후렉시블전선관</v>
          </cell>
          <cell r="C123" t="str">
            <v>42C</v>
          </cell>
          <cell r="D123">
            <v>1</v>
          </cell>
          <cell r="E123" t="str">
            <v>M</v>
          </cell>
          <cell r="G123">
            <v>5060</v>
          </cell>
        </row>
        <row r="124">
          <cell r="A124" t="str">
            <v>후렉시블전선관54C</v>
          </cell>
          <cell r="B124" t="str">
            <v>후렉시블전선관</v>
          </cell>
          <cell r="C124" t="str">
            <v>54C</v>
          </cell>
          <cell r="D124">
            <v>1</v>
          </cell>
          <cell r="E124" t="str">
            <v>M</v>
          </cell>
          <cell r="G124">
            <v>5940</v>
          </cell>
        </row>
        <row r="125">
          <cell r="A125" t="str">
            <v>후렉시블전선관70C</v>
          </cell>
          <cell r="B125" t="str">
            <v>후렉시블전선관</v>
          </cell>
          <cell r="C125" t="str">
            <v>70C</v>
          </cell>
          <cell r="D125">
            <v>1</v>
          </cell>
          <cell r="E125" t="str">
            <v>M</v>
          </cell>
          <cell r="G125">
            <v>13320</v>
          </cell>
        </row>
        <row r="126">
          <cell r="A126" t="str">
            <v>후렉시블콘넥터16C</v>
          </cell>
          <cell r="B126" t="str">
            <v>후렉시블콘넥터</v>
          </cell>
          <cell r="C126" t="str">
            <v>16C</v>
          </cell>
          <cell r="D126">
            <v>1</v>
          </cell>
          <cell r="E126" t="str">
            <v>개</v>
          </cell>
          <cell r="G126">
            <v>880</v>
          </cell>
        </row>
        <row r="127">
          <cell r="A127" t="str">
            <v>후렉시블콘넥터16C (비방수)</v>
          </cell>
          <cell r="B127" t="str">
            <v>후렉시블콘넥터</v>
          </cell>
          <cell r="C127" t="str">
            <v>16C (비방수)</v>
          </cell>
          <cell r="D127">
            <v>1</v>
          </cell>
          <cell r="E127" t="str">
            <v>개</v>
          </cell>
          <cell r="G127">
            <v>280</v>
          </cell>
        </row>
        <row r="128">
          <cell r="A128" t="str">
            <v>후렉시블콘넥터22C</v>
          </cell>
          <cell r="B128" t="str">
            <v>후렉시블콘넥터</v>
          </cell>
          <cell r="C128" t="str">
            <v>22C</v>
          </cell>
          <cell r="D128">
            <v>1</v>
          </cell>
          <cell r="E128" t="str">
            <v>개</v>
          </cell>
          <cell r="G128">
            <v>1120</v>
          </cell>
        </row>
        <row r="129">
          <cell r="A129" t="str">
            <v>후렉시블콘넥터28C</v>
          </cell>
          <cell r="B129" t="str">
            <v>후렉시블콘넥터</v>
          </cell>
          <cell r="C129" t="str">
            <v>28C</v>
          </cell>
          <cell r="D129">
            <v>1</v>
          </cell>
          <cell r="E129" t="str">
            <v>개</v>
          </cell>
          <cell r="G129">
            <v>1500</v>
          </cell>
        </row>
        <row r="130">
          <cell r="A130" t="str">
            <v>후렉시블콘넥터36C</v>
          </cell>
          <cell r="B130" t="str">
            <v>후렉시블콘넥터</v>
          </cell>
          <cell r="C130" t="str">
            <v>36C</v>
          </cell>
          <cell r="D130">
            <v>1</v>
          </cell>
          <cell r="E130" t="str">
            <v>개</v>
          </cell>
          <cell r="G130">
            <v>2400</v>
          </cell>
        </row>
        <row r="131">
          <cell r="A131" t="str">
            <v>후렉시블콘넥터42C</v>
          </cell>
          <cell r="B131" t="str">
            <v>후렉시블콘넥터</v>
          </cell>
          <cell r="C131" t="str">
            <v>42C</v>
          </cell>
          <cell r="D131">
            <v>1</v>
          </cell>
          <cell r="E131" t="str">
            <v>개</v>
          </cell>
          <cell r="G131">
            <v>3130</v>
          </cell>
        </row>
        <row r="132">
          <cell r="A132" t="str">
            <v>후렉시블콘넥터54C</v>
          </cell>
          <cell r="B132" t="str">
            <v>후렉시블콘넥터</v>
          </cell>
          <cell r="C132" t="str">
            <v>54C</v>
          </cell>
          <cell r="D132">
            <v>1</v>
          </cell>
          <cell r="E132" t="str">
            <v>개</v>
          </cell>
          <cell r="G132">
            <v>4460</v>
          </cell>
        </row>
        <row r="133">
          <cell r="A133" t="str">
            <v>후렉시블콘넥터70C</v>
          </cell>
          <cell r="B133" t="str">
            <v>후렉시블콘넥터</v>
          </cell>
          <cell r="C133" t="str">
            <v>70C</v>
          </cell>
          <cell r="D133">
            <v>1</v>
          </cell>
          <cell r="E133" t="str">
            <v>개</v>
          </cell>
          <cell r="G133">
            <v>7220</v>
          </cell>
        </row>
        <row r="134">
          <cell r="A134" t="str">
            <v>FB 케이블5C</v>
          </cell>
          <cell r="B134" t="str">
            <v>FB 케이블</v>
          </cell>
          <cell r="C134" t="str">
            <v>5C</v>
          </cell>
          <cell r="D134">
            <v>1</v>
          </cell>
          <cell r="E134" t="str">
            <v>M</v>
          </cell>
          <cell r="G134">
            <v>380</v>
          </cell>
        </row>
        <row r="135">
          <cell r="A135" t="str">
            <v>FB 케이블7C</v>
          </cell>
          <cell r="B135" t="str">
            <v>FB 케이블</v>
          </cell>
          <cell r="C135" t="str">
            <v>7C</v>
          </cell>
          <cell r="D135">
            <v>1</v>
          </cell>
          <cell r="E135" t="str">
            <v>M</v>
          </cell>
          <cell r="G135">
            <v>690</v>
          </cell>
        </row>
        <row r="136">
          <cell r="A136" t="str">
            <v>FR-3전선1.6mm-12C</v>
          </cell>
          <cell r="B136" t="str">
            <v>FR-3전선</v>
          </cell>
          <cell r="C136" t="str">
            <v>1.6mm-12C</v>
          </cell>
          <cell r="D136">
            <v>1</v>
          </cell>
          <cell r="E136" t="str">
            <v>M</v>
          </cell>
          <cell r="G136">
            <v>2340</v>
          </cell>
        </row>
        <row r="137">
          <cell r="A137" t="str">
            <v>FR-3전선1.6mm-2C</v>
          </cell>
          <cell r="B137" t="str">
            <v>FR-3전선</v>
          </cell>
          <cell r="C137" t="str">
            <v>1.6mm-2C</v>
          </cell>
          <cell r="D137">
            <v>1</v>
          </cell>
          <cell r="E137" t="str">
            <v>M</v>
          </cell>
          <cell r="G137">
            <v>708</v>
          </cell>
        </row>
        <row r="138">
          <cell r="A138" t="str">
            <v>FR-3전선1.6mm-30C</v>
          </cell>
          <cell r="B138" t="str">
            <v>FR-3전선</v>
          </cell>
          <cell r="C138" t="str">
            <v>1.6mm-30C</v>
          </cell>
          <cell r="D138">
            <v>1</v>
          </cell>
          <cell r="E138" t="str">
            <v>M</v>
          </cell>
          <cell r="G138">
            <v>4952</v>
          </cell>
        </row>
        <row r="139">
          <cell r="A139" t="str">
            <v>FR-3전선1.6mm-4C</v>
          </cell>
          <cell r="B139" t="str">
            <v>FR-3전선</v>
          </cell>
          <cell r="C139" t="str">
            <v>1.6mm-4C</v>
          </cell>
          <cell r="D139">
            <v>1</v>
          </cell>
          <cell r="E139" t="str">
            <v>M</v>
          </cell>
          <cell r="G139">
            <v>1153</v>
          </cell>
        </row>
        <row r="140">
          <cell r="A140" t="str">
            <v>FR-3전선1.6mm-6C</v>
          </cell>
          <cell r="B140" t="str">
            <v>FR-3전선</v>
          </cell>
          <cell r="C140" t="str">
            <v>1.6mm-6C</v>
          </cell>
          <cell r="D140">
            <v>1</v>
          </cell>
          <cell r="E140" t="str">
            <v>M</v>
          </cell>
          <cell r="G140">
            <v>1428</v>
          </cell>
        </row>
        <row r="141">
          <cell r="A141" t="str">
            <v>FR-3전선1.6mm-8C</v>
          </cell>
          <cell r="B141" t="str">
            <v>FR-3전선</v>
          </cell>
          <cell r="C141" t="str">
            <v>1.6mm-8C</v>
          </cell>
          <cell r="D141">
            <v>1</v>
          </cell>
          <cell r="E141" t="str">
            <v>M</v>
          </cell>
          <cell r="G141">
            <v>1751</v>
          </cell>
        </row>
        <row r="142">
          <cell r="A142" t="str">
            <v>FR-3전선3.5㎟-2C</v>
          </cell>
          <cell r="B142" t="str">
            <v>FR-3전선</v>
          </cell>
          <cell r="C142" t="str">
            <v>3.5㎟-2C</v>
          </cell>
          <cell r="D142">
            <v>1</v>
          </cell>
          <cell r="E142" t="str">
            <v>M</v>
          </cell>
          <cell r="G142">
            <v>993</v>
          </cell>
        </row>
        <row r="143">
          <cell r="A143" t="str">
            <v>Hi-PVC전선관104C</v>
          </cell>
          <cell r="B143" t="str">
            <v>Hi-PVC전선관</v>
          </cell>
          <cell r="C143" t="str">
            <v>104C</v>
          </cell>
          <cell r="D143">
            <v>1</v>
          </cell>
          <cell r="E143" t="str">
            <v>M</v>
          </cell>
          <cell r="G143">
            <v>4301</v>
          </cell>
        </row>
        <row r="144">
          <cell r="A144" t="str">
            <v>Hi-PVC전선관16C</v>
          </cell>
          <cell r="B144" t="str">
            <v>Hi-PVC전선관</v>
          </cell>
          <cell r="C144" t="str">
            <v>16C</v>
          </cell>
          <cell r="D144">
            <v>1</v>
          </cell>
          <cell r="E144" t="str">
            <v>M</v>
          </cell>
          <cell r="G144">
            <v>268</v>
          </cell>
        </row>
        <row r="145">
          <cell r="A145" t="str">
            <v>Hi-PVC전선관22C</v>
          </cell>
          <cell r="B145" t="str">
            <v>Hi-PVC전선관</v>
          </cell>
          <cell r="C145" t="str">
            <v>22C</v>
          </cell>
          <cell r="D145">
            <v>1</v>
          </cell>
          <cell r="E145" t="str">
            <v>M</v>
          </cell>
          <cell r="G145">
            <v>322</v>
          </cell>
        </row>
        <row r="146">
          <cell r="A146" t="str">
            <v>Hi-PVC전선관28C</v>
          </cell>
          <cell r="B146" t="str">
            <v>Hi-PVC전선관</v>
          </cell>
          <cell r="C146" t="str">
            <v>28C</v>
          </cell>
          <cell r="D146">
            <v>1</v>
          </cell>
          <cell r="E146" t="str">
            <v>M</v>
          </cell>
          <cell r="G146">
            <v>624</v>
          </cell>
        </row>
        <row r="147">
          <cell r="A147" t="str">
            <v>Hi-PVC전선관36C</v>
          </cell>
          <cell r="B147" t="str">
            <v>Hi-PVC전선관</v>
          </cell>
          <cell r="C147" t="str">
            <v>36C</v>
          </cell>
          <cell r="D147">
            <v>1</v>
          </cell>
          <cell r="E147" t="str">
            <v>M</v>
          </cell>
          <cell r="G147">
            <v>903</v>
          </cell>
        </row>
        <row r="148">
          <cell r="A148" t="str">
            <v>Hi-PVC전선관42C</v>
          </cell>
          <cell r="B148" t="str">
            <v>Hi-PVC전선관</v>
          </cell>
          <cell r="C148" t="str">
            <v>42C</v>
          </cell>
          <cell r="D148">
            <v>1</v>
          </cell>
          <cell r="E148" t="str">
            <v>M</v>
          </cell>
          <cell r="G148">
            <v>1180</v>
          </cell>
        </row>
        <row r="149">
          <cell r="A149" t="str">
            <v>Hi-PVC전선관54C</v>
          </cell>
          <cell r="B149" t="str">
            <v>Hi-PVC전선관</v>
          </cell>
          <cell r="C149" t="str">
            <v>54C</v>
          </cell>
          <cell r="D149">
            <v>1</v>
          </cell>
          <cell r="E149" t="str">
            <v>M</v>
          </cell>
          <cell r="G149">
            <v>1674</v>
          </cell>
        </row>
        <row r="150">
          <cell r="A150" t="str">
            <v>HIV전선1.2mm</v>
          </cell>
          <cell r="B150" t="str">
            <v>HIV전선</v>
          </cell>
          <cell r="C150" t="str">
            <v>1.2mm</v>
          </cell>
          <cell r="D150">
            <v>1</v>
          </cell>
          <cell r="E150" t="str">
            <v>M</v>
          </cell>
          <cell r="G150">
            <v>48</v>
          </cell>
        </row>
        <row r="151">
          <cell r="A151" t="str">
            <v>HIV전선1.6mm</v>
          </cell>
          <cell r="B151" t="str">
            <v>HIV전선</v>
          </cell>
          <cell r="C151" t="str">
            <v>1.6mm</v>
          </cell>
          <cell r="D151">
            <v>1</v>
          </cell>
          <cell r="E151" t="str">
            <v>M</v>
          </cell>
          <cell r="G151">
            <v>79</v>
          </cell>
        </row>
        <row r="152">
          <cell r="A152" t="str">
            <v>IV전선2.0mm</v>
          </cell>
          <cell r="B152" t="str">
            <v>IV전선</v>
          </cell>
          <cell r="C152" t="str">
            <v>2.0mm</v>
          </cell>
          <cell r="D152">
            <v>1</v>
          </cell>
          <cell r="E152" t="str">
            <v>M</v>
          </cell>
          <cell r="G152">
            <v>111</v>
          </cell>
        </row>
        <row r="153">
          <cell r="A153" t="str">
            <v>JOINT BOX102 x 102 x 54</v>
          </cell>
          <cell r="B153" t="str">
            <v>JOINT BOX</v>
          </cell>
          <cell r="C153" t="str">
            <v>102 x 102 x 54</v>
          </cell>
          <cell r="D153">
            <v>1</v>
          </cell>
          <cell r="E153" t="str">
            <v>개</v>
          </cell>
          <cell r="G153">
            <v>1390</v>
          </cell>
        </row>
        <row r="154">
          <cell r="A154" t="str">
            <v>M.D.F400X800P</v>
          </cell>
          <cell r="B154" t="str">
            <v>M.D.F</v>
          </cell>
          <cell r="C154" t="str">
            <v>400X800P</v>
          </cell>
          <cell r="D154">
            <v>1</v>
          </cell>
          <cell r="E154" t="str">
            <v>면</v>
          </cell>
          <cell r="G154">
            <v>1050000</v>
          </cell>
        </row>
        <row r="155">
          <cell r="A155" t="str">
            <v>OUTLET BOX4각,54mm</v>
          </cell>
          <cell r="B155" t="str">
            <v>OUTLET BOX</v>
          </cell>
          <cell r="C155" t="str">
            <v>4각,54mm</v>
          </cell>
          <cell r="D155">
            <v>1</v>
          </cell>
          <cell r="E155" t="str">
            <v>개</v>
          </cell>
          <cell r="G155">
            <v>560</v>
          </cell>
        </row>
        <row r="156">
          <cell r="A156" t="str">
            <v>OUTLET BOX8각,54mm</v>
          </cell>
          <cell r="B156" t="str">
            <v>OUTLET BOX</v>
          </cell>
          <cell r="C156" t="str">
            <v>8각,54mm</v>
          </cell>
          <cell r="D156">
            <v>1</v>
          </cell>
          <cell r="E156" t="str">
            <v>개</v>
          </cell>
          <cell r="G156">
            <v>480</v>
          </cell>
        </row>
        <row r="157">
          <cell r="A157" t="str">
            <v>OUTLET BOXSW 1G</v>
          </cell>
          <cell r="B157" t="str">
            <v>OUTLET BOX</v>
          </cell>
          <cell r="C157" t="str">
            <v>SW 1G</v>
          </cell>
          <cell r="D157">
            <v>1</v>
          </cell>
          <cell r="E157" t="str">
            <v>개</v>
          </cell>
          <cell r="G157">
            <v>440</v>
          </cell>
        </row>
        <row r="158">
          <cell r="A158" t="str">
            <v>PE전선관36C</v>
          </cell>
          <cell r="B158" t="str">
            <v>PE전선관</v>
          </cell>
          <cell r="C158" t="str">
            <v>36C</v>
          </cell>
          <cell r="D158">
            <v>1</v>
          </cell>
          <cell r="E158" t="str">
            <v>M</v>
          </cell>
          <cell r="G158">
            <v>700</v>
          </cell>
        </row>
        <row r="159">
          <cell r="A159" t="str">
            <v>ST노말밴드16C</v>
          </cell>
          <cell r="B159" t="str">
            <v>ST노말밴드</v>
          </cell>
          <cell r="C159" t="str">
            <v>16C</v>
          </cell>
          <cell r="D159">
            <v>1</v>
          </cell>
          <cell r="E159" t="str">
            <v>개</v>
          </cell>
          <cell r="G159">
            <v>1280</v>
          </cell>
        </row>
        <row r="160">
          <cell r="A160" t="str">
            <v>ST노말밴드22C</v>
          </cell>
          <cell r="B160" t="str">
            <v>ST노말밴드</v>
          </cell>
          <cell r="C160" t="str">
            <v>22C</v>
          </cell>
          <cell r="D160">
            <v>1</v>
          </cell>
          <cell r="E160" t="str">
            <v>개</v>
          </cell>
          <cell r="G160">
            <v>1520</v>
          </cell>
        </row>
        <row r="161">
          <cell r="A161" t="str">
            <v>ST노말밴드28C</v>
          </cell>
          <cell r="B161" t="str">
            <v>ST노말밴드</v>
          </cell>
          <cell r="C161" t="str">
            <v>28C</v>
          </cell>
          <cell r="D161">
            <v>1</v>
          </cell>
          <cell r="E161" t="str">
            <v>개</v>
          </cell>
          <cell r="G161">
            <v>1780</v>
          </cell>
        </row>
        <row r="162">
          <cell r="A162" t="str">
            <v>ST노말밴드36C</v>
          </cell>
          <cell r="B162" t="str">
            <v>ST노말밴드</v>
          </cell>
          <cell r="C162" t="str">
            <v>36C</v>
          </cell>
          <cell r="D162">
            <v>1</v>
          </cell>
          <cell r="E162" t="str">
            <v>개</v>
          </cell>
          <cell r="G162">
            <v>2375</v>
          </cell>
        </row>
        <row r="163">
          <cell r="A163" t="str">
            <v>ST노말밴드42C</v>
          </cell>
          <cell r="B163" t="str">
            <v>ST노말밴드</v>
          </cell>
          <cell r="C163" t="str">
            <v>42C</v>
          </cell>
          <cell r="D163">
            <v>1</v>
          </cell>
          <cell r="E163" t="str">
            <v>개</v>
          </cell>
          <cell r="G163">
            <v>3085</v>
          </cell>
        </row>
        <row r="164">
          <cell r="A164" t="str">
            <v>ST노말밴드54C</v>
          </cell>
          <cell r="B164" t="str">
            <v>ST노말밴드</v>
          </cell>
          <cell r="C164" t="str">
            <v>54C</v>
          </cell>
          <cell r="D164">
            <v>1</v>
          </cell>
          <cell r="E164" t="str">
            <v>개</v>
          </cell>
          <cell r="G164">
            <v>4390</v>
          </cell>
        </row>
        <row r="165">
          <cell r="A165" t="str">
            <v>ST노말밴드70C</v>
          </cell>
          <cell r="B165" t="str">
            <v>ST노말밴드</v>
          </cell>
          <cell r="C165" t="str">
            <v>70C</v>
          </cell>
          <cell r="D165">
            <v>1</v>
          </cell>
          <cell r="E165" t="str">
            <v>개</v>
          </cell>
          <cell r="G165">
            <v>7125</v>
          </cell>
        </row>
        <row r="166">
          <cell r="A166" t="str">
            <v>TIV전선0.8mm-2C</v>
          </cell>
          <cell r="B166" t="str">
            <v>TIV전선</v>
          </cell>
          <cell r="C166" t="str">
            <v>0.8mm-2C</v>
          </cell>
          <cell r="D166">
            <v>1</v>
          </cell>
          <cell r="E166" t="str">
            <v>M</v>
          </cell>
          <cell r="G166">
            <v>63</v>
          </cell>
        </row>
        <row r="167">
          <cell r="A167" t="str">
            <v>TV BOX400 x 400 x 150</v>
          </cell>
          <cell r="B167" t="str">
            <v>TV BOX</v>
          </cell>
          <cell r="C167" t="str">
            <v>400 x 400 x 150</v>
          </cell>
          <cell r="D167">
            <v>1</v>
          </cell>
          <cell r="E167" t="str">
            <v>면</v>
          </cell>
          <cell r="G167">
            <v>69000</v>
          </cell>
        </row>
        <row r="168">
          <cell r="A168" t="str">
            <v>TV UNIT쌍방향</v>
          </cell>
          <cell r="B168" t="str">
            <v>TV UNIT</v>
          </cell>
          <cell r="C168" t="str">
            <v>쌍방향</v>
          </cell>
          <cell r="D168">
            <v>1</v>
          </cell>
          <cell r="E168" t="str">
            <v>개</v>
          </cell>
          <cell r="G168">
            <v>2312</v>
          </cell>
        </row>
        <row r="169">
          <cell r="A169" t="str">
            <v>UPS1KVA</v>
          </cell>
          <cell r="B169" t="str">
            <v>UPS</v>
          </cell>
          <cell r="C169" t="str">
            <v>1KVA</v>
          </cell>
          <cell r="D169">
            <v>1</v>
          </cell>
          <cell r="E169" t="str">
            <v>SET</v>
          </cell>
          <cell r="G169">
            <v>1250000</v>
          </cell>
        </row>
        <row r="170">
          <cell r="A170" t="str">
            <v>UPS15KVA</v>
          </cell>
          <cell r="B170" t="str">
            <v>UPS</v>
          </cell>
          <cell r="C170" t="str">
            <v>15KVA</v>
          </cell>
          <cell r="D170">
            <v>1</v>
          </cell>
          <cell r="E170" t="str">
            <v>SET</v>
          </cell>
          <cell r="G170">
            <v>17500000</v>
          </cell>
        </row>
        <row r="171">
          <cell r="A171" t="str">
            <v>UPS3KVA</v>
          </cell>
          <cell r="B171" t="str">
            <v>UPS</v>
          </cell>
          <cell r="C171" t="str">
            <v>3KVA</v>
          </cell>
          <cell r="D171">
            <v>1</v>
          </cell>
          <cell r="E171" t="str">
            <v>SET</v>
          </cell>
          <cell r="G171">
            <v>3855000</v>
          </cell>
        </row>
        <row r="172">
          <cell r="A172" t="str">
            <v>UPS5KVA</v>
          </cell>
          <cell r="B172" t="str">
            <v>UPS</v>
          </cell>
          <cell r="C172" t="str">
            <v>5KVA</v>
          </cell>
          <cell r="D172">
            <v>1</v>
          </cell>
          <cell r="E172" t="str">
            <v>SET</v>
          </cell>
          <cell r="G172">
            <v>6525000</v>
          </cell>
        </row>
        <row r="173">
          <cell r="A173" t="str">
            <v/>
          </cell>
        </row>
        <row r="174">
          <cell r="A174" t="str">
            <v/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 t="str">
            <v/>
          </cell>
        </row>
        <row r="178">
          <cell r="A178" t="str">
            <v/>
          </cell>
        </row>
        <row r="179">
          <cell r="A179" t="str">
            <v>Ⅰ.계측제어설비 기자재</v>
          </cell>
          <cell r="B179" t="str">
            <v>Ⅰ.계측제어설비 기자재</v>
          </cell>
        </row>
        <row r="180">
          <cell r="A180" t="str">
            <v xml:space="preserve"> 1. 감시제어 시스템</v>
          </cell>
          <cell r="B180" t="str">
            <v xml:space="preserve"> 1. 감시제어 시스템</v>
          </cell>
        </row>
        <row r="181">
          <cell r="A181" t="str">
            <v xml:space="preserve">  1) 밀양정수장</v>
          </cell>
          <cell r="B181" t="str">
            <v xml:space="preserve">  1) 밀양정수장</v>
          </cell>
        </row>
        <row r="182">
          <cell r="A182" t="str">
            <v>밀양 COS(Central Operating Station)</v>
          </cell>
          <cell r="B182" t="str">
            <v>밀양 COS(Central Operating Station)</v>
          </cell>
          <cell r="D182">
            <v>1</v>
          </cell>
          <cell r="E182" t="str">
            <v>LOT</v>
          </cell>
          <cell r="G182">
            <v>89000000</v>
          </cell>
        </row>
        <row r="183">
          <cell r="A183" t="str">
            <v>밀양 LOS(Local Operating Station)</v>
          </cell>
          <cell r="B183" t="str">
            <v>밀양 LOS(Local Operating Station)</v>
          </cell>
          <cell r="D183">
            <v>1</v>
          </cell>
          <cell r="E183" t="str">
            <v>LOT</v>
          </cell>
          <cell r="G183">
            <v>89000000</v>
          </cell>
        </row>
        <row r="184">
          <cell r="A184" t="str">
            <v>평촌 LOS(Local Operating Station)</v>
          </cell>
          <cell r="B184" t="str">
            <v>평촌 LOS(Local Operating Station)</v>
          </cell>
          <cell r="D184">
            <v>1</v>
          </cell>
          <cell r="E184" t="str">
            <v>LOT</v>
          </cell>
          <cell r="G184">
            <v>89000000</v>
          </cell>
        </row>
        <row r="185">
          <cell r="A185" t="str">
            <v>부곡 LOS(Local Operating Station)</v>
          </cell>
          <cell r="B185" t="str">
            <v>부곡 LOS(Local Operating Station)</v>
          </cell>
          <cell r="D185">
            <v>1</v>
          </cell>
          <cell r="E185" t="str">
            <v>LOT</v>
          </cell>
          <cell r="G185">
            <v>89000000</v>
          </cell>
        </row>
        <row r="186">
          <cell r="A186" t="str">
            <v>원앙 LOS(Local Operating Station)</v>
          </cell>
          <cell r="B186" t="str">
            <v>원앙 LOS(Local Operating Station)</v>
          </cell>
          <cell r="D186">
            <v>1</v>
          </cell>
          <cell r="E186" t="str">
            <v>LOT</v>
          </cell>
          <cell r="G186">
            <v>89000000</v>
          </cell>
        </row>
        <row r="187">
          <cell r="A187" t="str">
            <v>밀양 DATA SERVER</v>
          </cell>
          <cell r="B187" t="str">
            <v>밀양 DATA SERVER</v>
          </cell>
          <cell r="D187">
            <v>1</v>
          </cell>
          <cell r="E187" t="str">
            <v>LOT</v>
          </cell>
          <cell r="G187">
            <v>185000000</v>
          </cell>
        </row>
        <row r="188">
          <cell r="A188" t="str">
            <v>밀양 RCS(Remote Control Station) #1</v>
          </cell>
          <cell r="B188" t="str">
            <v>밀양 RCS(Remote Control Station) #1</v>
          </cell>
          <cell r="D188">
            <v>1</v>
          </cell>
          <cell r="E188" t="str">
            <v>LOT</v>
          </cell>
          <cell r="G188">
            <v>115000000</v>
          </cell>
        </row>
        <row r="189">
          <cell r="A189" t="str">
            <v>밀양 RCS(Remote Control Station) #2</v>
          </cell>
          <cell r="B189" t="str">
            <v>밀양 RCS(Remote Control Station) #2</v>
          </cell>
          <cell r="D189">
            <v>1</v>
          </cell>
          <cell r="E189" t="str">
            <v>LOT</v>
          </cell>
          <cell r="G189">
            <v>107500000</v>
          </cell>
        </row>
        <row r="190">
          <cell r="A190" t="str">
            <v>밀양 RCS(Remote Control Station) #3</v>
          </cell>
          <cell r="B190" t="str">
            <v>밀양 RCS(Remote Control Station) #3</v>
          </cell>
          <cell r="D190">
            <v>1</v>
          </cell>
          <cell r="E190" t="str">
            <v>LOT</v>
          </cell>
          <cell r="G190">
            <v>95000000</v>
          </cell>
        </row>
        <row r="191">
          <cell r="A191" t="str">
            <v>밀양 RCS(Remote Control Station) #4</v>
          </cell>
          <cell r="B191" t="str">
            <v>밀양 RCS(Remote Control Station) #4</v>
          </cell>
          <cell r="D191">
            <v>1</v>
          </cell>
          <cell r="E191" t="str">
            <v>LOT</v>
          </cell>
          <cell r="G191">
            <v>108200000</v>
          </cell>
        </row>
        <row r="192">
          <cell r="A192" t="str">
            <v>밀양 TM/TC MASTER</v>
          </cell>
          <cell r="B192" t="str">
            <v>밀양 TM/TC MASTER</v>
          </cell>
          <cell r="D192">
            <v>1</v>
          </cell>
          <cell r="E192" t="str">
            <v>LOT</v>
          </cell>
          <cell r="G192">
            <v>38000000</v>
          </cell>
        </row>
        <row r="193">
          <cell r="A193" t="str">
            <v>평촌 TM/TC MASTER</v>
          </cell>
          <cell r="B193" t="str">
            <v>평촌 TM/TC MASTER</v>
          </cell>
          <cell r="D193">
            <v>1</v>
          </cell>
          <cell r="E193" t="str">
            <v>LOT</v>
          </cell>
          <cell r="G193">
            <v>23000000</v>
          </cell>
        </row>
        <row r="194">
          <cell r="A194" t="str">
            <v>부곡 TM/TC MASTER</v>
          </cell>
          <cell r="B194" t="str">
            <v>부곡 TM/TC MASTER</v>
          </cell>
          <cell r="D194">
            <v>1</v>
          </cell>
          <cell r="E194" t="str">
            <v>LOT</v>
          </cell>
          <cell r="G194">
            <v>23000000</v>
          </cell>
        </row>
        <row r="195">
          <cell r="A195" t="str">
            <v>원앙 TM/TC MASTER</v>
          </cell>
          <cell r="B195" t="str">
            <v>원앙 TM/TC MASTER</v>
          </cell>
          <cell r="D195">
            <v>1</v>
          </cell>
          <cell r="E195" t="str">
            <v>LOT</v>
          </cell>
          <cell r="G195">
            <v>23000000</v>
          </cell>
        </row>
        <row r="196">
          <cell r="A196" t="str">
            <v>밀양 DATA WAY 접속장치</v>
          </cell>
          <cell r="B196" t="str">
            <v>밀양 DATA WAY 접속장치</v>
          </cell>
          <cell r="D196">
            <v>1</v>
          </cell>
          <cell r="E196" t="str">
            <v>LOT</v>
          </cell>
          <cell r="G196">
            <v>24000000</v>
          </cell>
        </row>
        <row r="197">
          <cell r="A197" t="str">
            <v>소  계 1</v>
          </cell>
          <cell r="B197" t="str">
            <v>소  계 1</v>
          </cell>
          <cell r="G197">
            <v>1186700000</v>
          </cell>
        </row>
        <row r="198">
          <cell r="A198" t="str">
            <v/>
          </cell>
        </row>
        <row r="199">
          <cell r="A199" t="str">
            <v xml:space="preserve">  2) 양산정수장</v>
          </cell>
          <cell r="B199" t="str">
            <v xml:space="preserve">  2) 양산정수장</v>
          </cell>
        </row>
        <row r="200">
          <cell r="A200" t="str">
            <v>양산 COS(Central Operating Station)</v>
          </cell>
          <cell r="B200" t="str">
            <v>양산 COS(Central Operating Station)</v>
          </cell>
          <cell r="D200">
            <v>1</v>
          </cell>
          <cell r="E200" t="str">
            <v>LOT</v>
          </cell>
          <cell r="G200">
            <v>89000000</v>
          </cell>
        </row>
        <row r="201">
          <cell r="A201" t="str">
            <v>양산 LOS(Local Operating Station)</v>
          </cell>
          <cell r="B201" t="str">
            <v>양산 LOS(Local Operating Station)</v>
          </cell>
          <cell r="D201">
            <v>1</v>
          </cell>
          <cell r="E201" t="str">
            <v>LOT</v>
          </cell>
          <cell r="G201">
            <v>89000000</v>
          </cell>
        </row>
        <row r="202">
          <cell r="A202" t="str">
            <v>양산 DATA SERVER</v>
          </cell>
          <cell r="B202" t="str">
            <v>양산 DATA SERVER</v>
          </cell>
          <cell r="D202">
            <v>1</v>
          </cell>
          <cell r="E202" t="str">
            <v>LOT</v>
          </cell>
          <cell r="G202">
            <v>185000000</v>
          </cell>
        </row>
        <row r="203">
          <cell r="A203" t="str">
            <v>양산 RCS(Remote Control Station) #1</v>
          </cell>
          <cell r="B203" t="str">
            <v>양산 RCS(Remote Control Station) #1</v>
          </cell>
          <cell r="D203">
            <v>1</v>
          </cell>
          <cell r="E203" t="str">
            <v>LOT</v>
          </cell>
          <cell r="G203">
            <v>115000000</v>
          </cell>
        </row>
        <row r="204">
          <cell r="A204" t="str">
            <v>양산 RCS(Remote Control Station) #2</v>
          </cell>
          <cell r="B204" t="str">
            <v>양산 RCS(Remote Control Station) #2</v>
          </cell>
          <cell r="D204">
            <v>1</v>
          </cell>
          <cell r="E204" t="str">
            <v>LOT</v>
          </cell>
          <cell r="G204">
            <v>107500000</v>
          </cell>
        </row>
        <row r="205">
          <cell r="A205" t="str">
            <v>양산 RCS(Remote Control Station) #3</v>
          </cell>
          <cell r="B205" t="str">
            <v>양산 RCS(Remote Control Station) #3</v>
          </cell>
          <cell r="D205">
            <v>1</v>
          </cell>
          <cell r="E205" t="str">
            <v>LOT</v>
          </cell>
          <cell r="G205">
            <v>95000000</v>
          </cell>
        </row>
        <row r="206">
          <cell r="A206" t="str">
            <v>양산 RCS(Remote Control Station) #4</v>
          </cell>
          <cell r="B206" t="str">
            <v>양산 RCS(Remote Control Station) #4</v>
          </cell>
          <cell r="D206">
            <v>1</v>
          </cell>
          <cell r="E206" t="str">
            <v>LOT</v>
          </cell>
          <cell r="G206">
            <v>108200000</v>
          </cell>
        </row>
        <row r="207">
          <cell r="A207" t="str">
            <v>양산 TM/TC MASTER</v>
          </cell>
          <cell r="B207" t="str">
            <v>양산 TM/TC MASTER</v>
          </cell>
          <cell r="D207">
            <v>1</v>
          </cell>
          <cell r="E207" t="str">
            <v>LOT</v>
          </cell>
          <cell r="G207">
            <v>38000000</v>
          </cell>
        </row>
        <row r="208">
          <cell r="A208" t="str">
            <v>양산 DATA WAY 접속장치</v>
          </cell>
          <cell r="B208" t="str">
            <v>양산 DATA WAY 접속장치</v>
          </cell>
          <cell r="D208">
            <v>1</v>
          </cell>
          <cell r="E208" t="str">
            <v>LOT</v>
          </cell>
          <cell r="G208">
            <v>24000000</v>
          </cell>
        </row>
        <row r="209">
          <cell r="A209" t="str">
            <v>소  계 2</v>
          </cell>
          <cell r="B209" t="str">
            <v>소  계 2</v>
          </cell>
          <cell r="G209">
            <v>850700000</v>
          </cell>
        </row>
        <row r="210">
          <cell r="B210" t="str">
            <v>계</v>
          </cell>
          <cell r="C210" t="str">
            <v>소계1+소계2</v>
          </cell>
          <cell r="G210">
            <v>2037400000</v>
          </cell>
        </row>
        <row r="211">
          <cell r="A211" t="str">
            <v/>
          </cell>
        </row>
        <row r="212">
          <cell r="A212" t="str">
            <v xml:space="preserve"> 2. 네트워크 및 통신설비</v>
          </cell>
          <cell r="B212" t="str">
            <v xml:space="preserve"> 2. 네트워크 및 통신설비</v>
          </cell>
        </row>
        <row r="213">
          <cell r="A213" t="str">
            <v>정수장 위성통신설비</v>
          </cell>
          <cell r="B213" t="str">
            <v>정수장 위성통신설비</v>
          </cell>
          <cell r="D213">
            <v>1</v>
          </cell>
          <cell r="E213" t="str">
            <v>LOT</v>
          </cell>
          <cell r="G213">
            <v>60000000</v>
          </cell>
        </row>
        <row r="214">
          <cell r="A214" t="str">
            <v>가압장 위성통신설비</v>
          </cell>
          <cell r="B214" t="str">
            <v>가압장 위성통신설비</v>
          </cell>
          <cell r="D214">
            <v>1</v>
          </cell>
          <cell r="E214" t="str">
            <v>LOT</v>
          </cell>
          <cell r="G214">
            <v>60000000</v>
          </cell>
        </row>
        <row r="215">
          <cell r="A215" t="str">
            <v>정수장 GATE WAY</v>
          </cell>
          <cell r="B215" t="str">
            <v>정수장 GATE WAY</v>
          </cell>
          <cell r="D215">
            <v>1</v>
          </cell>
          <cell r="E215" t="str">
            <v>SET</v>
          </cell>
          <cell r="G215">
            <v>25000000</v>
          </cell>
        </row>
        <row r="216">
          <cell r="A216" t="str">
            <v>가압장 GATE WAY</v>
          </cell>
          <cell r="B216" t="str">
            <v>가압장 GATE WAY</v>
          </cell>
          <cell r="D216">
            <v>1</v>
          </cell>
          <cell r="E216" t="str">
            <v>LOT</v>
          </cell>
          <cell r="G216">
            <v>24286000</v>
          </cell>
        </row>
        <row r="217">
          <cell r="A217" t="str">
            <v>정수장 ROUTER(MUX)</v>
          </cell>
          <cell r="B217" t="str">
            <v>정수장 ROUTER(MUX)</v>
          </cell>
          <cell r="D217">
            <v>1</v>
          </cell>
          <cell r="E217" t="str">
            <v>SET</v>
          </cell>
          <cell r="G217">
            <v>25000000</v>
          </cell>
        </row>
        <row r="218">
          <cell r="A218" t="str">
            <v>가압장 ROUTER(MUX)</v>
          </cell>
          <cell r="B218" t="str">
            <v>가압장 ROUTER(MUX)</v>
          </cell>
          <cell r="D218">
            <v>1</v>
          </cell>
          <cell r="E218" t="str">
            <v>LOT</v>
          </cell>
          <cell r="G218">
            <v>24286000</v>
          </cell>
        </row>
        <row r="219">
          <cell r="A219" t="str">
            <v>HUB</v>
          </cell>
          <cell r="B219" t="str">
            <v>HUB</v>
          </cell>
          <cell r="D219">
            <v>1</v>
          </cell>
          <cell r="E219" t="str">
            <v>SET</v>
          </cell>
          <cell r="G219">
            <v>3950000</v>
          </cell>
        </row>
        <row r="220">
          <cell r="A220" t="str">
            <v>CSU</v>
          </cell>
          <cell r="B220" t="str">
            <v>CSU</v>
          </cell>
          <cell r="D220">
            <v>1</v>
          </cell>
          <cell r="E220" t="str">
            <v>SET</v>
          </cell>
          <cell r="G220">
            <v>1892000</v>
          </cell>
        </row>
        <row r="221">
          <cell r="A221" t="str">
            <v/>
          </cell>
        </row>
        <row r="222">
          <cell r="A222" t="str">
            <v xml:space="preserve"> 3. PRINTER류</v>
          </cell>
          <cell r="B222" t="str">
            <v xml:space="preserve"> 3. PRINTER류</v>
          </cell>
        </row>
        <row r="223">
          <cell r="A223" t="str">
            <v>ALARM PRINTER</v>
          </cell>
          <cell r="B223" t="str">
            <v>ALARM PRINTER</v>
          </cell>
          <cell r="D223">
            <v>1</v>
          </cell>
          <cell r="E223" t="str">
            <v>SET</v>
          </cell>
          <cell r="G223">
            <v>900000</v>
          </cell>
        </row>
        <row r="224">
          <cell r="A224" t="str">
            <v>LOGGING PRINTER</v>
          </cell>
          <cell r="B224" t="str">
            <v>LOGGING PRINTER</v>
          </cell>
          <cell r="D224">
            <v>1</v>
          </cell>
          <cell r="E224" t="str">
            <v>SET</v>
          </cell>
          <cell r="G224">
            <v>2500000</v>
          </cell>
        </row>
        <row r="225">
          <cell r="A225" t="str">
            <v>COLOR HARD COPIER</v>
          </cell>
          <cell r="B225" t="str">
            <v>COLOR HARD COPIER</v>
          </cell>
          <cell r="D225">
            <v>1</v>
          </cell>
          <cell r="E225" t="str">
            <v>SET</v>
          </cell>
          <cell r="G225">
            <v>6970000</v>
          </cell>
        </row>
        <row r="227">
          <cell r="A227" t="str">
            <v xml:space="preserve"> 4. 감시제어 판넬</v>
          </cell>
          <cell r="B227" t="str">
            <v xml:space="preserve"> 4. 감시제어 판넬</v>
          </cell>
        </row>
        <row r="228">
          <cell r="A228" t="str">
            <v>밀양 GDP</v>
          </cell>
          <cell r="B228" t="str">
            <v>밀양 GDP</v>
          </cell>
          <cell r="D228">
            <v>1</v>
          </cell>
          <cell r="E228" t="str">
            <v>LOT</v>
          </cell>
          <cell r="G228">
            <v>92081000</v>
          </cell>
        </row>
        <row r="229">
          <cell r="A229" t="str">
            <v>양산 GDP</v>
          </cell>
          <cell r="B229" t="str">
            <v>양산 GDP</v>
          </cell>
          <cell r="D229">
            <v>1</v>
          </cell>
          <cell r="E229" t="str">
            <v>LOT</v>
          </cell>
          <cell r="G229">
            <v>92081000</v>
          </cell>
        </row>
        <row r="230">
          <cell r="A230" t="str">
            <v>여과지제어반(FCC)</v>
          </cell>
          <cell r="B230" t="str">
            <v>여과지제어반(FCC)</v>
          </cell>
          <cell r="D230">
            <v>1</v>
          </cell>
          <cell r="E230" t="str">
            <v>LOT</v>
          </cell>
          <cell r="G230">
            <v>5000000</v>
          </cell>
        </row>
        <row r="231">
          <cell r="A231" t="str">
            <v>현장변환기반</v>
          </cell>
          <cell r="B231" t="str">
            <v>현장변환기반</v>
          </cell>
          <cell r="D231">
            <v>1</v>
          </cell>
          <cell r="E231" t="str">
            <v>LOT</v>
          </cell>
          <cell r="G231">
            <v>500000</v>
          </cell>
        </row>
        <row r="232">
          <cell r="A232" t="str">
            <v>밧데리 외함360X570X720</v>
          </cell>
          <cell r="B232" t="str">
            <v>밧데리 외함</v>
          </cell>
          <cell r="C232" t="str">
            <v>360X570X720</v>
          </cell>
          <cell r="D232">
            <v>1</v>
          </cell>
          <cell r="E232" t="str">
            <v>면</v>
          </cell>
          <cell r="G232">
            <v>500000</v>
          </cell>
        </row>
        <row r="233">
          <cell r="A233" t="str">
            <v>밧데리 외함500X750X1300</v>
          </cell>
          <cell r="B233" t="str">
            <v>밧데리 외함</v>
          </cell>
          <cell r="C233" t="str">
            <v>500X750X1300</v>
          </cell>
          <cell r="D233">
            <v>1</v>
          </cell>
          <cell r="E233" t="str">
            <v>면</v>
          </cell>
          <cell r="G233">
            <v>500000</v>
          </cell>
        </row>
        <row r="234">
          <cell r="A234" t="str">
            <v>밧데리 외함800X750X1600</v>
          </cell>
          <cell r="B234" t="str">
            <v>밧데리 외함</v>
          </cell>
          <cell r="C234" t="str">
            <v>800X750X1600</v>
          </cell>
          <cell r="D234">
            <v>1</v>
          </cell>
          <cell r="E234" t="str">
            <v>면</v>
          </cell>
          <cell r="G234">
            <v>500000</v>
          </cell>
        </row>
        <row r="235">
          <cell r="A235" t="str">
            <v xml:space="preserve"> 5. 취수탑 및 분기점 TM/TC 설비</v>
          </cell>
          <cell r="B235" t="str">
            <v xml:space="preserve"> 5. 취수탑 및 분기점 TM/TC 설비</v>
          </cell>
          <cell r="D235">
            <v>1</v>
          </cell>
          <cell r="E235" t="str">
            <v>LOT</v>
          </cell>
          <cell r="G235">
            <v>12466000</v>
          </cell>
        </row>
        <row r="236">
          <cell r="A236" t="str">
            <v>밀양댐 TM/TC SLAVE</v>
          </cell>
          <cell r="B236" t="str">
            <v>밀양댐 TM/TC SLAVE</v>
          </cell>
          <cell r="D236">
            <v>1</v>
          </cell>
          <cell r="E236" t="str">
            <v>LOT</v>
          </cell>
          <cell r="G236">
            <v>12466000</v>
          </cell>
        </row>
        <row r="237">
          <cell r="A237" t="str">
            <v>교동 TM/TC SLAVE</v>
          </cell>
          <cell r="B237" t="str">
            <v>교동 TM/TC SLAVE</v>
          </cell>
          <cell r="D237">
            <v>1</v>
          </cell>
          <cell r="E237" t="str">
            <v>LOT</v>
          </cell>
          <cell r="G237">
            <v>12466000</v>
          </cell>
        </row>
        <row r="238">
          <cell r="A238" t="str">
            <v>무안 TM/TC SLAVE</v>
          </cell>
          <cell r="B238" t="str">
            <v>무안 TM/TC SLAVE</v>
          </cell>
          <cell r="D238">
            <v>1</v>
          </cell>
          <cell r="E238" t="str">
            <v>LOT</v>
          </cell>
          <cell r="G238">
            <v>12466000</v>
          </cell>
        </row>
        <row r="239">
          <cell r="A239" t="str">
            <v>하남 TM/TC SLAVE</v>
          </cell>
          <cell r="B239" t="str">
            <v>하남 TM/TC SLAVE</v>
          </cell>
          <cell r="D239">
            <v>1</v>
          </cell>
          <cell r="E239" t="str">
            <v>LOT</v>
          </cell>
          <cell r="G239">
            <v>12466000</v>
          </cell>
        </row>
        <row r="240">
          <cell r="A240" t="str">
            <v>부곡 TM/TC SLAVE</v>
          </cell>
          <cell r="B240" t="str">
            <v>부곡 TM/TC SLAVE</v>
          </cell>
          <cell r="D240">
            <v>1</v>
          </cell>
          <cell r="E240" t="str">
            <v>LOT</v>
          </cell>
          <cell r="G240">
            <v>12466000</v>
          </cell>
        </row>
        <row r="241">
          <cell r="A241" t="str">
            <v>영산 TM/TC SLAVE</v>
          </cell>
          <cell r="B241" t="str">
            <v>영산 TM/TC SLAVE</v>
          </cell>
          <cell r="D241">
            <v>1</v>
          </cell>
          <cell r="E241" t="str">
            <v>LOT</v>
          </cell>
          <cell r="G241">
            <v>12466000</v>
          </cell>
        </row>
        <row r="242">
          <cell r="A242" t="str">
            <v>창녕 TM/TC SLAVE</v>
          </cell>
          <cell r="B242" t="str">
            <v>창녕 TM/TC SLAVE</v>
          </cell>
          <cell r="D242">
            <v>1</v>
          </cell>
          <cell r="E242" t="str">
            <v>LOT</v>
          </cell>
          <cell r="G242">
            <v>12466000</v>
          </cell>
        </row>
        <row r="243">
          <cell r="A243" t="str">
            <v>양산취수탑 TM/TC SLAVE</v>
          </cell>
          <cell r="B243" t="str">
            <v>양산취수탑 TM/TC SLAVE</v>
          </cell>
          <cell r="D243">
            <v>1</v>
          </cell>
          <cell r="E243" t="str">
            <v>LOT</v>
          </cell>
          <cell r="G243">
            <v>12466000</v>
          </cell>
        </row>
        <row r="245">
          <cell r="A245" t="str">
            <v xml:space="preserve"> 6. 현장 계측기류</v>
          </cell>
          <cell r="B245" t="str">
            <v xml:space="preserve"> 6. 현장 계측기류</v>
          </cell>
        </row>
        <row r="246">
          <cell r="A246" t="str">
            <v>전자유량계(400A)</v>
          </cell>
          <cell r="B246" t="str">
            <v>전자유량계(400A)</v>
          </cell>
          <cell r="D246">
            <v>1</v>
          </cell>
          <cell r="E246" t="str">
            <v>SET</v>
          </cell>
          <cell r="G246">
            <v>15900000</v>
          </cell>
        </row>
        <row r="247">
          <cell r="A247" t="str">
            <v>전자유량계(300A)</v>
          </cell>
          <cell r="B247" t="str">
            <v>전자유량계(300A)</v>
          </cell>
          <cell r="D247">
            <v>1</v>
          </cell>
          <cell r="E247" t="str">
            <v>SET</v>
          </cell>
          <cell r="G247">
            <v>10000000</v>
          </cell>
        </row>
        <row r="248">
          <cell r="A248" t="str">
            <v>전자유량계(250A)</v>
          </cell>
          <cell r="B248" t="str">
            <v>전자유량계(250A)</v>
          </cell>
          <cell r="D248">
            <v>1</v>
          </cell>
          <cell r="E248" t="str">
            <v>SET</v>
          </cell>
          <cell r="G248">
            <v>7000000</v>
          </cell>
        </row>
        <row r="249">
          <cell r="A249" t="str">
            <v>전자유량계(150A)</v>
          </cell>
          <cell r="B249" t="str">
            <v>전자유량계(150A)</v>
          </cell>
          <cell r="D249">
            <v>1</v>
          </cell>
          <cell r="E249" t="str">
            <v>SET</v>
          </cell>
          <cell r="G249">
            <v>6170000</v>
          </cell>
        </row>
        <row r="250">
          <cell r="A250" t="str">
            <v>전자유량계(80A)</v>
          </cell>
          <cell r="B250" t="str">
            <v>전자유량계(80A)</v>
          </cell>
          <cell r="D250">
            <v>1</v>
          </cell>
          <cell r="E250" t="str">
            <v>SET</v>
          </cell>
          <cell r="G250">
            <v>5900000</v>
          </cell>
        </row>
        <row r="251">
          <cell r="A251" t="str">
            <v>전자유량계(25A)</v>
          </cell>
          <cell r="B251" t="str">
            <v>전자유량계(25A)</v>
          </cell>
          <cell r="D251">
            <v>1</v>
          </cell>
          <cell r="E251" t="str">
            <v>SET</v>
          </cell>
          <cell r="G251">
            <v>3600000</v>
          </cell>
        </row>
        <row r="252">
          <cell r="A252" t="str">
            <v>초음파유량계(1000A)</v>
          </cell>
          <cell r="B252" t="str">
            <v>초음파유량계(1000A)</v>
          </cell>
          <cell r="D252">
            <v>1</v>
          </cell>
          <cell r="E252" t="str">
            <v>SET</v>
          </cell>
          <cell r="G252">
            <v>18000000</v>
          </cell>
        </row>
        <row r="253">
          <cell r="A253" t="str">
            <v>초음파유량계(1200A)</v>
          </cell>
          <cell r="B253" t="str">
            <v>초음파유량계(1200A)</v>
          </cell>
          <cell r="D253">
            <v>1</v>
          </cell>
          <cell r="E253" t="str">
            <v>SET</v>
          </cell>
          <cell r="G253">
            <v>18000000</v>
          </cell>
        </row>
        <row r="254">
          <cell r="A254" t="str">
            <v>초음파유량계(800A)</v>
          </cell>
          <cell r="B254" t="str">
            <v>초음파유량계(800A)</v>
          </cell>
          <cell r="D254">
            <v>1</v>
          </cell>
          <cell r="E254" t="str">
            <v>SET</v>
          </cell>
          <cell r="G254">
            <v>18000000</v>
          </cell>
        </row>
        <row r="255">
          <cell r="A255" t="str">
            <v>초음파유량계(700A)</v>
          </cell>
          <cell r="B255" t="str">
            <v>초음파유량계(700A)</v>
          </cell>
          <cell r="D255">
            <v>1</v>
          </cell>
          <cell r="E255" t="str">
            <v>SET</v>
          </cell>
          <cell r="G255">
            <v>21000000</v>
          </cell>
        </row>
        <row r="256">
          <cell r="A256" t="str">
            <v>초음파유량계(600A)</v>
          </cell>
          <cell r="B256" t="str">
            <v>초음파유량계(600A)</v>
          </cell>
          <cell r="D256">
            <v>1</v>
          </cell>
          <cell r="E256" t="str">
            <v>SET</v>
          </cell>
          <cell r="G256">
            <v>18000000</v>
          </cell>
        </row>
        <row r="257">
          <cell r="A257" t="str">
            <v>초음파유량계(500A)</v>
          </cell>
          <cell r="B257" t="str">
            <v>초음파유량계(500A)</v>
          </cell>
          <cell r="D257">
            <v>1</v>
          </cell>
          <cell r="E257" t="str">
            <v>SET</v>
          </cell>
          <cell r="G257">
            <v>15900000</v>
          </cell>
        </row>
        <row r="258">
          <cell r="A258" t="str">
            <v>초음파유량계(450A)</v>
          </cell>
          <cell r="B258" t="str">
            <v>초음파유량계(450A)</v>
          </cell>
          <cell r="D258">
            <v>1</v>
          </cell>
          <cell r="E258" t="str">
            <v>SET</v>
          </cell>
          <cell r="G258">
            <v>15900000</v>
          </cell>
        </row>
        <row r="259">
          <cell r="A259" t="str">
            <v>초음파수위계</v>
          </cell>
          <cell r="B259" t="str">
            <v>초음파수위계</v>
          </cell>
          <cell r="D259">
            <v>1</v>
          </cell>
          <cell r="E259" t="str">
            <v>SET</v>
          </cell>
          <cell r="G259">
            <v>3500000</v>
          </cell>
        </row>
        <row r="260">
          <cell r="A260" t="str">
            <v>투입식수위계</v>
          </cell>
          <cell r="B260" t="str">
            <v>투입식수위계</v>
          </cell>
          <cell r="D260">
            <v>1</v>
          </cell>
          <cell r="E260" t="str">
            <v>SET</v>
          </cell>
          <cell r="G260">
            <v>1365000</v>
          </cell>
        </row>
        <row r="261">
          <cell r="A261" t="str">
            <v>슬러지농도계(200A)</v>
          </cell>
          <cell r="B261" t="str">
            <v>슬러지농도계(200A)</v>
          </cell>
          <cell r="D261">
            <v>1</v>
          </cell>
          <cell r="E261" t="str">
            <v>SET</v>
          </cell>
          <cell r="G261">
            <v>28000000</v>
          </cell>
        </row>
        <row r="262">
          <cell r="A262" t="str">
            <v>슬러지농도계(150A)</v>
          </cell>
          <cell r="B262" t="str">
            <v>슬러지농도계(150A)</v>
          </cell>
          <cell r="D262">
            <v>1</v>
          </cell>
          <cell r="E262" t="str">
            <v>SET</v>
          </cell>
          <cell r="G262">
            <v>26000000</v>
          </cell>
        </row>
        <row r="263">
          <cell r="A263" t="str">
            <v>압력전송기</v>
          </cell>
          <cell r="B263" t="str">
            <v>압력전송기</v>
          </cell>
          <cell r="D263">
            <v>1</v>
          </cell>
          <cell r="E263" t="str">
            <v>SET</v>
          </cell>
          <cell r="G263">
            <v>1523000</v>
          </cell>
        </row>
        <row r="264">
          <cell r="A264" t="str">
            <v>레벨스위치</v>
          </cell>
          <cell r="B264" t="str">
            <v>레벨스위치</v>
          </cell>
          <cell r="D264">
            <v>1</v>
          </cell>
          <cell r="E264" t="str">
            <v>SET</v>
          </cell>
          <cell r="G264">
            <v>250000</v>
          </cell>
        </row>
        <row r="265">
          <cell r="A265" t="str">
            <v>WEIR식유량계</v>
          </cell>
          <cell r="B265" t="str">
            <v>WEIR식유량계</v>
          </cell>
          <cell r="D265">
            <v>1</v>
          </cell>
          <cell r="E265" t="str">
            <v>SET</v>
          </cell>
          <cell r="G265">
            <v>8500000</v>
          </cell>
        </row>
        <row r="266">
          <cell r="A266" t="str">
            <v>전원용 피뢰기</v>
          </cell>
          <cell r="B266" t="str">
            <v>전원용 피뢰기</v>
          </cell>
          <cell r="D266">
            <v>1</v>
          </cell>
          <cell r="E266" t="str">
            <v>개</v>
          </cell>
          <cell r="G266">
            <v>410000</v>
          </cell>
        </row>
        <row r="267">
          <cell r="A267" t="str">
            <v>신호용 피뢰기</v>
          </cell>
          <cell r="B267" t="str">
            <v>신호용 피뢰기</v>
          </cell>
          <cell r="D267">
            <v>1</v>
          </cell>
          <cell r="E267" t="str">
            <v>개</v>
          </cell>
          <cell r="G267">
            <v>213000</v>
          </cell>
        </row>
        <row r="268">
          <cell r="A268" t="str">
            <v>통신용 피뢰기</v>
          </cell>
          <cell r="B268" t="str">
            <v>통신용 피뢰기</v>
          </cell>
          <cell r="D268">
            <v>1</v>
          </cell>
          <cell r="E268" t="str">
            <v>개</v>
          </cell>
          <cell r="G268">
            <v>410000</v>
          </cell>
        </row>
        <row r="269">
          <cell r="A269" t="str">
            <v>신호분배기(ISOLATOR)</v>
          </cell>
          <cell r="B269" t="str">
            <v>신호분배기(ISOLATOR)</v>
          </cell>
          <cell r="D269">
            <v>1</v>
          </cell>
          <cell r="E269" t="str">
            <v>개</v>
          </cell>
          <cell r="G269">
            <v>150000</v>
          </cell>
        </row>
        <row r="270">
          <cell r="A270" t="str">
            <v>파이프 스텐숀</v>
          </cell>
          <cell r="B270" t="str">
            <v>파이프 스텐숀</v>
          </cell>
          <cell r="D270">
            <v>1</v>
          </cell>
          <cell r="E270" t="str">
            <v>개</v>
          </cell>
          <cell r="G270">
            <v>200000</v>
          </cell>
        </row>
        <row r="271">
          <cell r="A271" t="str">
            <v xml:space="preserve"> 7. 수질계측기</v>
          </cell>
          <cell r="B271" t="str">
            <v xml:space="preserve"> 7. 수질계측기</v>
          </cell>
        </row>
        <row r="272">
          <cell r="A272" t="str">
            <v>탁도계</v>
          </cell>
          <cell r="B272" t="str">
            <v>탁도계</v>
          </cell>
          <cell r="D272">
            <v>1</v>
          </cell>
          <cell r="E272" t="str">
            <v>SET</v>
          </cell>
          <cell r="G272">
            <v>11683000</v>
          </cell>
        </row>
        <row r="273">
          <cell r="A273" t="str">
            <v>pH계</v>
          </cell>
          <cell r="B273" t="str">
            <v>pH계</v>
          </cell>
          <cell r="D273">
            <v>1</v>
          </cell>
          <cell r="E273" t="str">
            <v>SET</v>
          </cell>
          <cell r="G273">
            <v>5145000</v>
          </cell>
        </row>
        <row r="274">
          <cell r="A274" t="str">
            <v>잔류염소계(무시약식)</v>
          </cell>
          <cell r="B274" t="str">
            <v>잔류염소계(무시약식)</v>
          </cell>
          <cell r="D274">
            <v>1</v>
          </cell>
          <cell r="E274" t="str">
            <v>SET</v>
          </cell>
          <cell r="G274">
            <v>8571000</v>
          </cell>
        </row>
        <row r="275">
          <cell r="A275" t="str">
            <v>알카리도계</v>
          </cell>
          <cell r="B275" t="str">
            <v>알카리도계</v>
          </cell>
          <cell r="D275">
            <v>1</v>
          </cell>
          <cell r="E275" t="str">
            <v>SET</v>
          </cell>
          <cell r="G275">
            <v>25000000</v>
          </cell>
        </row>
        <row r="276">
          <cell r="A276" t="str">
            <v>전기전도계</v>
          </cell>
          <cell r="B276" t="str">
            <v>전기전도계</v>
          </cell>
          <cell r="D276">
            <v>1</v>
          </cell>
          <cell r="E276" t="str">
            <v>SET</v>
          </cell>
          <cell r="G276">
            <v>3500000</v>
          </cell>
        </row>
        <row r="277">
          <cell r="A277" t="str">
            <v>수온계</v>
          </cell>
          <cell r="B277" t="str">
            <v>수온계</v>
          </cell>
          <cell r="D277">
            <v>1</v>
          </cell>
          <cell r="E277" t="str">
            <v>SET</v>
          </cell>
          <cell r="G277">
            <v>600000</v>
          </cell>
        </row>
        <row r="278">
          <cell r="A278" t="str">
            <v>SS계</v>
          </cell>
          <cell r="B278" t="str">
            <v>SS계</v>
          </cell>
          <cell r="D278">
            <v>1</v>
          </cell>
          <cell r="E278" t="str">
            <v>SET</v>
          </cell>
          <cell r="G278">
            <v>13200000</v>
          </cell>
        </row>
        <row r="279">
          <cell r="A279" t="str">
            <v>UV계</v>
          </cell>
          <cell r="B279" t="str">
            <v>UV계</v>
          </cell>
          <cell r="D279">
            <v>1</v>
          </cell>
          <cell r="E279" t="str">
            <v>SET</v>
          </cell>
          <cell r="G279">
            <v>17525000</v>
          </cell>
        </row>
        <row r="280">
          <cell r="A280" t="str">
            <v>기록계</v>
          </cell>
          <cell r="B280" t="str">
            <v>기록계</v>
          </cell>
          <cell r="D280">
            <v>1</v>
          </cell>
          <cell r="E280" t="str">
            <v>SET</v>
          </cell>
          <cell r="G280">
            <v>1500000</v>
          </cell>
        </row>
        <row r="281">
          <cell r="A281" t="str">
            <v/>
          </cell>
        </row>
        <row r="282">
          <cell r="A282" t="str">
            <v xml:space="preserve"> 8. 유지관리 공구 및 예비품</v>
          </cell>
          <cell r="B282" t="str">
            <v xml:space="preserve"> 8. 유지관리 공구 및 예비품</v>
          </cell>
        </row>
        <row r="283">
          <cell r="A283" t="str">
            <v xml:space="preserve">  1) 유지관리용 공구</v>
          </cell>
          <cell r="B283" t="str">
            <v xml:space="preserve">  1) 유지관리용 공구</v>
          </cell>
        </row>
        <row r="284">
          <cell r="A284" t="str">
            <v>접지저항계</v>
          </cell>
          <cell r="B284" t="str">
            <v>접지저항계</v>
          </cell>
          <cell r="D284">
            <v>1</v>
          </cell>
          <cell r="E284" t="str">
            <v>SET</v>
          </cell>
          <cell r="G284">
            <v>480000</v>
          </cell>
        </row>
        <row r="285">
          <cell r="A285" t="str">
            <v>디지털 멀티메타</v>
          </cell>
          <cell r="B285" t="str">
            <v>디지털 멀티메타</v>
          </cell>
          <cell r="D285">
            <v>1</v>
          </cell>
          <cell r="E285" t="str">
            <v>SET</v>
          </cell>
          <cell r="G285">
            <v>1200000</v>
          </cell>
        </row>
        <row r="286">
          <cell r="A286" t="str">
            <v>MODEM TESTER</v>
          </cell>
          <cell r="B286" t="str">
            <v>MODEM TESTER</v>
          </cell>
          <cell r="D286">
            <v>1</v>
          </cell>
          <cell r="E286" t="str">
            <v>SET</v>
          </cell>
          <cell r="G286">
            <v>9450000</v>
          </cell>
        </row>
        <row r="287">
          <cell r="A287" t="str">
            <v>오실로스코프</v>
          </cell>
          <cell r="B287" t="str">
            <v>오실로스코프</v>
          </cell>
          <cell r="D287">
            <v>1</v>
          </cell>
          <cell r="E287" t="str">
            <v>SET</v>
          </cell>
          <cell r="G287">
            <v>1850000</v>
          </cell>
        </row>
        <row r="288">
          <cell r="A288" t="str">
            <v>휴대용 초음파 유량계</v>
          </cell>
          <cell r="B288" t="str">
            <v>휴대용 초음파 유량계</v>
          </cell>
          <cell r="D288">
            <v>1</v>
          </cell>
          <cell r="E288" t="str">
            <v>SET</v>
          </cell>
          <cell r="G288">
            <v>36000000</v>
          </cell>
        </row>
        <row r="289">
          <cell r="A289" t="str">
            <v>레벨메타</v>
          </cell>
          <cell r="B289" t="str">
            <v>레벨메타</v>
          </cell>
          <cell r="D289">
            <v>1</v>
          </cell>
          <cell r="E289" t="str">
            <v>SET</v>
          </cell>
          <cell r="G289">
            <v>2000000</v>
          </cell>
        </row>
        <row r="290">
          <cell r="A290" t="str">
            <v>NOTEBOOK COMPUTER</v>
          </cell>
          <cell r="B290" t="str">
            <v>NOTEBOOK COMPUTER</v>
          </cell>
          <cell r="D290">
            <v>1</v>
          </cell>
          <cell r="E290" t="str">
            <v>SET</v>
          </cell>
          <cell r="G290">
            <v>2500000</v>
          </cell>
        </row>
        <row r="291">
          <cell r="A291" t="str">
            <v>TIMS(NETWORK TESTER)</v>
          </cell>
          <cell r="B291" t="str">
            <v>TIMS(NETWORK TESTER)</v>
          </cell>
          <cell r="D291">
            <v>1</v>
          </cell>
          <cell r="E291" t="str">
            <v>SET</v>
          </cell>
          <cell r="G291">
            <v>16065000</v>
          </cell>
        </row>
        <row r="292">
          <cell r="A292" t="str">
            <v>CIRCUIT DEBUGGER</v>
          </cell>
          <cell r="B292" t="str">
            <v>CIRCUIT DEBUGGER</v>
          </cell>
          <cell r="D292">
            <v>1</v>
          </cell>
          <cell r="E292" t="str">
            <v>SET</v>
          </cell>
          <cell r="G292">
            <v>1800000</v>
          </cell>
        </row>
        <row r="293">
          <cell r="A293" t="str">
            <v>DC VOLTAGE 발생기</v>
          </cell>
          <cell r="B293" t="str">
            <v>DC VOLTAGE 발생기</v>
          </cell>
          <cell r="D293">
            <v>1</v>
          </cell>
          <cell r="E293" t="str">
            <v>SET</v>
          </cell>
          <cell r="G293">
            <v>850000</v>
          </cell>
        </row>
        <row r="294">
          <cell r="A294" t="str">
            <v>LOGIC ANAlYZER</v>
          </cell>
          <cell r="B294" t="str">
            <v>LOGIC ANAlYZER</v>
          </cell>
          <cell r="D294">
            <v>1</v>
          </cell>
          <cell r="E294" t="str">
            <v>SET</v>
          </cell>
          <cell r="G294">
            <v>956000</v>
          </cell>
        </row>
        <row r="295">
          <cell r="A295" t="str">
            <v>일반 공구류</v>
          </cell>
          <cell r="B295" t="str">
            <v>일반 공구류</v>
          </cell>
          <cell r="D295">
            <v>1</v>
          </cell>
          <cell r="E295" t="str">
            <v>SET</v>
          </cell>
          <cell r="G295">
            <v>0</v>
          </cell>
        </row>
        <row r="296">
          <cell r="A296" t="str">
            <v/>
          </cell>
        </row>
        <row r="297">
          <cell r="A297" t="str">
            <v xml:space="preserve"> 2) 예비자재</v>
          </cell>
          <cell r="B297" t="str">
            <v xml:space="preserve"> 2) 예비자재</v>
          </cell>
        </row>
        <row r="298">
          <cell r="A298" t="str">
            <v>RCS MAIN PROCESSOR BOARD</v>
          </cell>
          <cell r="B298" t="str">
            <v>RCS MAIN PROCESSOR BOARD</v>
          </cell>
          <cell r="D298">
            <v>1</v>
          </cell>
          <cell r="E298" t="str">
            <v>SET</v>
          </cell>
          <cell r="G298">
            <v>24000000</v>
          </cell>
        </row>
        <row r="299">
          <cell r="A299" t="str">
            <v>RCS NETWORK INTERFACE MODULE</v>
          </cell>
          <cell r="B299" t="str">
            <v>RCS NETWORK INTERFACE MODULE</v>
          </cell>
          <cell r="D299">
            <v>1</v>
          </cell>
          <cell r="E299" t="str">
            <v>SET</v>
          </cell>
          <cell r="G299">
            <v>24000000</v>
          </cell>
        </row>
        <row r="300">
          <cell r="A300" t="str">
            <v>RCS ANALOG INPUT MODULE(16)</v>
          </cell>
          <cell r="B300" t="str">
            <v>RCS ANALOG INPUT MODULE(16)</v>
          </cell>
          <cell r="D300">
            <v>1</v>
          </cell>
          <cell r="E300" t="str">
            <v>SET</v>
          </cell>
          <cell r="G300">
            <v>24000000</v>
          </cell>
        </row>
        <row r="301">
          <cell r="A301" t="str">
            <v>RCS ANALOG OUTPUT MODULE(8)</v>
          </cell>
          <cell r="B301" t="str">
            <v>RCS ANALOG OUTPUT MODULE(8)</v>
          </cell>
          <cell r="D301">
            <v>1</v>
          </cell>
          <cell r="E301" t="str">
            <v>SET</v>
          </cell>
          <cell r="G301">
            <v>24000000</v>
          </cell>
        </row>
        <row r="302">
          <cell r="A302" t="str">
            <v>RCS DIGITALG INPUT MODULE(32)</v>
          </cell>
          <cell r="B302" t="str">
            <v>RCS DIGITALG INPUT MODULE(32)</v>
          </cell>
          <cell r="D302">
            <v>1</v>
          </cell>
          <cell r="E302" t="str">
            <v>SET</v>
          </cell>
          <cell r="G302">
            <v>24000000</v>
          </cell>
        </row>
        <row r="303">
          <cell r="A303" t="str">
            <v>RCS DIGITAL OUTPUT MODULE(32)</v>
          </cell>
          <cell r="B303" t="str">
            <v>RCS DIGITAL OUTPUT MODULE(32)</v>
          </cell>
          <cell r="D303">
            <v>1</v>
          </cell>
          <cell r="E303" t="str">
            <v>SET</v>
          </cell>
          <cell r="G303">
            <v>24000000</v>
          </cell>
        </row>
        <row r="304">
          <cell r="A304" t="str">
            <v>RCS PULSE INPUT PROCESSOR(8)</v>
          </cell>
          <cell r="B304" t="str">
            <v>RCS PULSE INPUT PROCESSOR(8)</v>
          </cell>
          <cell r="D304">
            <v>1</v>
          </cell>
          <cell r="E304" t="str">
            <v>SET</v>
          </cell>
          <cell r="G304">
            <v>24000000</v>
          </cell>
        </row>
        <row r="305">
          <cell r="A305" t="str">
            <v>RCS POWER SUPPLY UNIT</v>
          </cell>
          <cell r="B305" t="str">
            <v>RCS POWER SUPPLY UNIT</v>
          </cell>
          <cell r="D305">
            <v>1</v>
          </cell>
          <cell r="E305" t="str">
            <v>개</v>
          </cell>
          <cell r="G305">
            <v>24000000</v>
          </cell>
        </row>
        <row r="306">
          <cell r="A306" t="str">
            <v>TM/TC MASTER MAIN CONTROL BOARD</v>
          </cell>
          <cell r="B306" t="str">
            <v>TM/TC MASTER MAIN CONTROL BOARD</v>
          </cell>
          <cell r="D306">
            <v>1</v>
          </cell>
          <cell r="E306" t="str">
            <v>SET</v>
          </cell>
          <cell r="G306">
            <v>24000000</v>
          </cell>
        </row>
        <row r="307">
          <cell r="A307" t="str">
            <v>TM/TC MASTER ANALOG INPUT(8CH)</v>
          </cell>
          <cell r="B307" t="str">
            <v>TM/TC MASTER ANALOG INPUT(8CH)</v>
          </cell>
          <cell r="D307">
            <v>1</v>
          </cell>
          <cell r="E307" t="str">
            <v>SET</v>
          </cell>
          <cell r="G307">
            <v>24000000</v>
          </cell>
        </row>
        <row r="308">
          <cell r="A308" t="str">
            <v>TM/TC MASTER DIGITALG INPUT(32P)</v>
          </cell>
          <cell r="B308" t="str">
            <v>TM/TC MASTER DIGITALG INPUT(32P)</v>
          </cell>
          <cell r="D308">
            <v>1</v>
          </cell>
          <cell r="E308" t="str">
            <v>SET</v>
          </cell>
          <cell r="G308">
            <v>24000000</v>
          </cell>
        </row>
        <row r="309">
          <cell r="A309" t="str">
            <v>TM/TC MASTER DIGITAL OUTPUT(32P)</v>
          </cell>
          <cell r="B309" t="str">
            <v>TM/TC MASTER DIGITAL OUTPUT(32P)</v>
          </cell>
          <cell r="D309">
            <v>1</v>
          </cell>
          <cell r="E309" t="str">
            <v>SET</v>
          </cell>
          <cell r="G309">
            <v>24000000</v>
          </cell>
        </row>
        <row r="310">
          <cell r="A310" t="str">
            <v>TM/TC MASTER HIGH SPEED COUNTER(5CH)</v>
          </cell>
          <cell r="B310" t="str">
            <v>TM/TC MASTER HIGH SPEED COUNTER(5CH)</v>
          </cell>
          <cell r="D310">
            <v>1</v>
          </cell>
          <cell r="E310" t="str">
            <v>SET</v>
          </cell>
          <cell r="G310">
            <v>24000000</v>
          </cell>
        </row>
        <row r="311">
          <cell r="A311" t="str">
            <v>PRINTER 용지</v>
          </cell>
          <cell r="B311" t="str">
            <v>PRINTER 용지</v>
          </cell>
          <cell r="D311">
            <v>1</v>
          </cell>
          <cell r="E311" t="str">
            <v>BOX</v>
          </cell>
          <cell r="G311">
            <v>450000</v>
          </cell>
        </row>
        <row r="312">
          <cell r="A312" t="str">
            <v>HARD COPIER 용지</v>
          </cell>
          <cell r="B312" t="str">
            <v>HARD COPIER 용지</v>
          </cell>
          <cell r="D312">
            <v>1</v>
          </cell>
          <cell r="E312" t="str">
            <v>BOX</v>
          </cell>
          <cell r="G312">
            <v>600000</v>
          </cell>
        </row>
        <row r="313">
          <cell r="A313" t="str">
            <v>MODEM</v>
          </cell>
          <cell r="B313" t="str">
            <v>MODEM</v>
          </cell>
          <cell r="D313">
            <v>1</v>
          </cell>
          <cell r="E313" t="str">
            <v>SET</v>
          </cell>
          <cell r="G313">
            <v>2145000</v>
          </cell>
        </row>
        <row r="314">
          <cell r="A314" t="str">
            <v>POWER UNIT</v>
          </cell>
          <cell r="B314" t="str">
            <v>POWER UNIT</v>
          </cell>
          <cell r="D314">
            <v>1</v>
          </cell>
          <cell r="E314" t="str">
            <v>SET</v>
          </cell>
          <cell r="G314">
            <v>864000</v>
          </cell>
        </row>
        <row r="315">
          <cell r="A315" t="str">
            <v>수질계측기기 시약</v>
          </cell>
          <cell r="B315" t="str">
            <v>수질계측기기 시약</v>
          </cell>
          <cell r="D315">
            <v>1</v>
          </cell>
          <cell r="E315" t="str">
            <v>식</v>
          </cell>
          <cell r="G315">
            <v>3000000</v>
          </cell>
        </row>
        <row r="316">
          <cell r="A316" t="str">
            <v>PANEL 부속장치</v>
          </cell>
          <cell r="B316" t="str">
            <v>PANEL 부속장치</v>
          </cell>
          <cell r="D316">
            <v>1</v>
          </cell>
          <cell r="E316" t="str">
            <v>식</v>
          </cell>
          <cell r="G316">
            <v>625000</v>
          </cell>
        </row>
        <row r="317">
          <cell r="A317" t="str">
            <v>각종 보호 및 소모기기</v>
          </cell>
          <cell r="B317" t="str">
            <v>각종 보호 및 소모기기</v>
          </cell>
          <cell r="D317">
            <v>1</v>
          </cell>
          <cell r="E317" t="str">
            <v>식</v>
          </cell>
          <cell r="G317">
            <v>15000</v>
          </cell>
        </row>
        <row r="318">
          <cell r="A318" t="str">
            <v>각종 계기(지시계,지시경보기,스위치,RELAY)</v>
          </cell>
          <cell r="B318" t="str">
            <v>각종 계기(지시계,지시경보기,스위치,RELAY)</v>
          </cell>
          <cell r="D318">
            <v>1</v>
          </cell>
          <cell r="E318" t="str">
            <v>식</v>
          </cell>
          <cell r="G318">
            <v>326000</v>
          </cell>
        </row>
        <row r="325">
          <cell r="A325" t="str">
            <v>Ⅱ.CCTV 설비 기자재</v>
          </cell>
          <cell r="B325" t="str">
            <v>Ⅱ.CCTV 설비 기자재</v>
          </cell>
        </row>
        <row r="326">
          <cell r="A326" t="str">
            <v>CCD COLOR CAMERA0.02LX</v>
          </cell>
          <cell r="B326" t="str">
            <v>CCD COLOR CAMERA</v>
          </cell>
          <cell r="C326" t="str">
            <v>0.02LX</v>
          </cell>
          <cell r="D326">
            <v>1</v>
          </cell>
          <cell r="E326" t="str">
            <v>EA</v>
          </cell>
          <cell r="G326">
            <v>3800000</v>
          </cell>
        </row>
        <row r="327">
          <cell r="A327" t="str">
            <v>ZOOM LENS15-180mm</v>
          </cell>
          <cell r="B327" t="str">
            <v>ZOOM LENS</v>
          </cell>
          <cell r="C327" t="str">
            <v>15-180mm</v>
          </cell>
          <cell r="D327">
            <v>1</v>
          </cell>
          <cell r="E327" t="str">
            <v>EA</v>
          </cell>
          <cell r="G327">
            <v>3200000</v>
          </cell>
        </row>
        <row r="328">
          <cell r="A328" t="str">
            <v>ZOOM LENS8.5-51mm</v>
          </cell>
          <cell r="B328" t="str">
            <v>ZOOM LENS</v>
          </cell>
          <cell r="C328" t="str">
            <v>8.5-51mm</v>
          </cell>
          <cell r="D328">
            <v>1</v>
          </cell>
          <cell r="E328" t="str">
            <v>EA</v>
          </cell>
          <cell r="G328">
            <v>900000</v>
          </cell>
        </row>
        <row r="329">
          <cell r="A329" t="str">
            <v>CAMERA HOUSINGFRP</v>
          </cell>
          <cell r="B329" t="str">
            <v>CAMERA HOUSING</v>
          </cell>
          <cell r="C329" t="str">
            <v>FRP</v>
          </cell>
          <cell r="D329">
            <v>1</v>
          </cell>
          <cell r="E329" t="str">
            <v>EA</v>
          </cell>
          <cell r="G329">
            <v>1270000</v>
          </cell>
        </row>
        <row r="330">
          <cell r="A330" t="str">
            <v>PAN/TILT DRIVEOUTD00R</v>
          </cell>
          <cell r="B330" t="str">
            <v>PAN/TILT DRIVE</v>
          </cell>
          <cell r="C330" t="str">
            <v>OUTD00R</v>
          </cell>
          <cell r="D330">
            <v>1</v>
          </cell>
          <cell r="E330" t="str">
            <v>EA</v>
          </cell>
          <cell r="G330">
            <v>1200000</v>
          </cell>
        </row>
        <row r="331">
          <cell r="A331" t="str">
            <v>PAN/TILT DRIVEINDOOR</v>
          </cell>
          <cell r="B331" t="str">
            <v>PAN/TILT DRIVE</v>
          </cell>
          <cell r="C331" t="str">
            <v>INDOOR</v>
          </cell>
          <cell r="D331">
            <v>1</v>
          </cell>
          <cell r="E331" t="str">
            <v>EA</v>
          </cell>
          <cell r="G331">
            <v>550000</v>
          </cell>
        </row>
        <row r="332">
          <cell r="A332" t="str">
            <v>BEAM LIGHT150WX2</v>
          </cell>
          <cell r="B332" t="str">
            <v>BEAM LIGHT</v>
          </cell>
          <cell r="C332" t="str">
            <v>150WX2</v>
          </cell>
          <cell r="D332">
            <v>1</v>
          </cell>
          <cell r="E332" t="str">
            <v>SET</v>
          </cell>
          <cell r="G332">
            <v>300000</v>
          </cell>
        </row>
        <row r="333">
          <cell r="A333" t="str">
            <v>BEAM LIGHT BRACKETSUS</v>
          </cell>
          <cell r="B333" t="str">
            <v>BEAM LIGHT BRACKET</v>
          </cell>
          <cell r="C333" t="str">
            <v>SUS</v>
          </cell>
          <cell r="D333">
            <v>1</v>
          </cell>
          <cell r="E333" t="str">
            <v>EA</v>
          </cell>
          <cell r="G333">
            <v>100000</v>
          </cell>
        </row>
        <row r="334">
          <cell r="A334" t="str">
            <v>POLE STAND6"X4M(SUS)</v>
          </cell>
          <cell r="B334" t="str">
            <v>POLE STAND</v>
          </cell>
          <cell r="C334" t="str">
            <v>6"X4M(SUS)</v>
          </cell>
          <cell r="D334">
            <v>1</v>
          </cell>
          <cell r="E334" t="str">
            <v>EA</v>
          </cell>
          <cell r="G334">
            <v>800000</v>
          </cell>
        </row>
        <row r="335">
          <cell r="A335" t="str">
            <v>CAMERA BRACKETINDOOR</v>
          </cell>
          <cell r="B335" t="str">
            <v>CAMERA BRACKET</v>
          </cell>
          <cell r="C335" t="str">
            <v>INDOOR</v>
          </cell>
          <cell r="D335">
            <v>1</v>
          </cell>
          <cell r="E335" t="str">
            <v>EA</v>
          </cell>
          <cell r="G335">
            <v>45000</v>
          </cell>
        </row>
        <row r="336">
          <cell r="A336" t="str">
            <v>RECEIVER UNITP/T,ZOOM</v>
          </cell>
          <cell r="B336" t="str">
            <v>RECEIVER UNIT</v>
          </cell>
          <cell r="C336" t="str">
            <v>P/T,ZOOM</v>
          </cell>
          <cell r="D336">
            <v>1</v>
          </cell>
          <cell r="E336" t="str">
            <v>EA</v>
          </cell>
          <cell r="G336">
            <v>850000</v>
          </cell>
        </row>
        <row r="337">
          <cell r="A337" t="str">
            <v>WATER PROOF BOXRECEIVER용(SUS304)</v>
          </cell>
          <cell r="B337" t="str">
            <v>WATER PROOF BOX</v>
          </cell>
          <cell r="C337" t="str">
            <v>RECEIVER용(SUS304)</v>
          </cell>
          <cell r="D337">
            <v>1</v>
          </cell>
          <cell r="E337" t="str">
            <v>EA</v>
          </cell>
          <cell r="G337">
            <v>2350000</v>
          </cell>
        </row>
        <row r="338">
          <cell r="A338" t="str">
            <v>A.I.U</v>
          </cell>
          <cell r="B338" t="str">
            <v>A.I.U</v>
          </cell>
          <cell r="D338">
            <v>1</v>
          </cell>
          <cell r="E338" t="str">
            <v>EA</v>
          </cell>
          <cell r="G338">
            <v>1100000</v>
          </cell>
        </row>
        <row r="339">
          <cell r="A339" t="str">
            <v>C.P.U16 BY 4</v>
          </cell>
          <cell r="B339" t="str">
            <v>C.P.U</v>
          </cell>
          <cell r="C339" t="str">
            <v>16 BY 4</v>
          </cell>
          <cell r="D339">
            <v>1</v>
          </cell>
          <cell r="E339" t="str">
            <v>EA</v>
          </cell>
          <cell r="G339">
            <v>7500000</v>
          </cell>
        </row>
        <row r="340">
          <cell r="A340" t="str">
            <v>D.C.U</v>
          </cell>
          <cell r="B340" t="str">
            <v>D.C.U</v>
          </cell>
          <cell r="D340">
            <v>1</v>
          </cell>
          <cell r="E340" t="str">
            <v>EA</v>
          </cell>
          <cell r="G340">
            <v>1300000</v>
          </cell>
        </row>
        <row r="341">
          <cell r="A341" t="str">
            <v>S.D.U</v>
          </cell>
          <cell r="B341" t="str">
            <v>S.D.U</v>
          </cell>
          <cell r="D341">
            <v>1</v>
          </cell>
          <cell r="E341" t="str">
            <v>EA</v>
          </cell>
          <cell r="G341">
            <v>600000</v>
          </cell>
        </row>
        <row r="342">
          <cell r="A342" t="str">
            <v>VIDEO IN/OUT MOUDLE16CH</v>
          </cell>
          <cell r="B342" t="str">
            <v>VIDEO IN/OUT MOUDLE</v>
          </cell>
          <cell r="C342" t="str">
            <v>16CH</v>
          </cell>
          <cell r="D342">
            <v>1</v>
          </cell>
          <cell r="E342" t="str">
            <v>EA</v>
          </cell>
          <cell r="G342">
            <v>5600000</v>
          </cell>
        </row>
        <row r="343">
          <cell r="A343" t="str">
            <v>VIDEO IN/OUT CARD</v>
          </cell>
          <cell r="B343" t="str">
            <v>VIDEO IN/OUT CARD</v>
          </cell>
          <cell r="D343">
            <v>1</v>
          </cell>
          <cell r="E343" t="str">
            <v>EA</v>
          </cell>
          <cell r="G343">
            <v>400000</v>
          </cell>
        </row>
        <row r="344">
          <cell r="A344" t="str">
            <v>KEY BOARDCPU용(조작탁포함)</v>
          </cell>
          <cell r="B344" t="str">
            <v>KEY BOARD</v>
          </cell>
          <cell r="C344" t="str">
            <v>CPU용(조작탁포함)</v>
          </cell>
          <cell r="D344">
            <v>1</v>
          </cell>
          <cell r="E344" t="str">
            <v>EA</v>
          </cell>
          <cell r="G344">
            <v>2750000</v>
          </cell>
        </row>
        <row r="345">
          <cell r="A345" t="str">
            <v>V.T.R36시간용</v>
          </cell>
          <cell r="B345" t="str">
            <v>V.T.R</v>
          </cell>
          <cell r="C345" t="str">
            <v>36시간용</v>
          </cell>
          <cell r="D345">
            <v>1</v>
          </cell>
          <cell r="E345" t="str">
            <v>EA</v>
          </cell>
          <cell r="G345">
            <v>1400000</v>
          </cell>
        </row>
        <row r="346">
          <cell r="A346" t="str">
            <v>COLOR MONITOR20"</v>
          </cell>
          <cell r="B346" t="str">
            <v>COLOR MONITOR</v>
          </cell>
          <cell r="C346" t="str">
            <v>20"</v>
          </cell>
          <cell r="D346">
            <v>1</v>
          </cell>
          <cell r="E346" t="str">
            <v>EA</v>
          </cell>
          <cell r="G346">
            <v>300000</v>
          </cell>
        </row>
        <row r="347">
          <cell r="A347" t="str">
            <v>적외선 센서50M용</v>
          </cell>
          <cell r="B347" t="str">
            <v>적외선 센서</v>
          </cell>
          <cell r="C347" t="str">
            <v>50M용</v>
          </cell>
          <cell r="D347">
            <v>1</v>
          </cell>
          <cell r="E347" t="str">
            <v>조</v>
          </cell>
          <cell r="G347">
            <v>380000</v>
          </cell>
        </row>
        <row r="348">
          <cell r="A348" t="str">
            <v>MONITOR RACK</v>
          </cell>
          <cell r="B348" t="str">
            <v>MONITOR RACK</v>
          </cell>
          <cell r="D348">
            <v>1</v>
          </cell>
          <cell r="E348" t="str">
            <v>EA</v>
          </cell>
          <cell r="G348">
            <v>400000</v>
          </cell>
        </row>
        <row r="349">
          <cell r="A349" t="str">
            <v>POWER CONTROLLER12CH</v>
          </cell>
          <cell r="B349" t="str">
            <v>POWER CONTROLLER</v>
          </cell>
          <cell r="C349" t="str">
            <v>12CH</v>
          </cell>
          <cell r="D349">
            <v>1</v>
          </cell>
          <cell r="E349" t="str">
            <v>EA</v>
          </cell>
          <cell r="G349">
            <v>200000</v>
          </cell>
        </row>
        <row r="350">
          <cell r="A350" t="str">
            <v>SURGE PROTECTORVIDEO용</v>
          </cell>
          <cell r="B350" t="str">
            <v>SURGE PROTECTOR</v>
          </cell>
          <cell r="C350" t="str">
            <v>VIDEO용</v>
          </cell>
          <cell r="D350">
            <v>1</v>
          </cell>
          <cell r="E350" t="str">
            <v>EA</v>
          </cell>
          <cell r="G350">
            <v>250000</v>
          </cell>
        </row>
        <row r="351">
          <cell r="A351" t="str">
            <v>SURGE PROTECTORCONTROL용</v>
          </cell>
          <cell r="B351" t="str">
            <v>SURGE PROTECTOR</v>
          </cell>
          <cell r="C351" t="str">
            <v>CONTROL용</v>
          </cell>
          <cell r="D351">
            <v>1</v>
          </cell>
          <cell r="E351" t="str">
            <v>EA</v>
          </cell>
          <cell r="G351">
            <v>270000</v>
          </cell>
        </row>
        <row r="352">
          <cell r="A352" t="str">
            <v>SURGE PROTECTORPOWER용</v>
          </cell>
          <cell r="B352" t="str">
            <v>SURGE PROTECTOR</v>
          </cell>
          <cell r="C352" t="str">
            <v>POWER용</v>
          </cell>
          <cell r="D352">
            <v>1</v>
          </cell>
          <cell r="E352" t="str">
            <v>EA</v>
          </cell>
          <cell r="G352">
            <v>220000</v>
          </cell>
        </row>
        <row r="353">
          <cell r="A353" t="str">
            <v>QUAD VIEW4CH</v>
          </cell>
          <cell r="B353" t="str">
            <v>QUAD VIEW</v>
          </cell>
          <cell r="C353" t="str">
            <v>4CH</v>
          </cell>
          <cell r="D353">
            <v>1</v>
          </cell>
          <cell r="E353" t="str">
            <v>EA</v>
          </cell>
          <cell r="G353">
            <v>1800000</v>
          </cell>
        </row>
        <row r="354">
          <cell r="A354" t="str">
            <v>QUAD CONTROLLER1CH</v>
          </cell>
          <cell r="B354" t="str">
            <v>QUAD CONTROLLER</v>
          </cell>
          <cell r="C354" t="str">
            <v>1CH</v>
          </cell>
          <cell r="D354">
            <v>1</v>
          </cell>
          <cell r="E354" t="str">
            <v>SET</v>
          </cell>
          <cell r="G354">
            <v>960000</v>
          </cell>
        </row>
        <row r="355">
          <cell r="A355" t="str">
            <v>SYSTEM RACK</v>
          </cell>
          <cell r="B355" t="str">
            <v>SYSTEM RACK</v>
          </cell>
          <cell r="D355">
            <v>1</v>
          </cell>
          <cell r="E355" t="str">
            <v>EA</v>
          </cell>
          <cell r="G355">
            <v>120000</v>
          </cell>
        </row>
        <row r="356">
          <cell r="A356" t="str">
            <v>CODEC</v>
          </cell>
          <cell r="B356" t="str">
            <v>CODEC</v>
          </cell>
          <cell r="D356">
            <v>1</v>
          </cell>
          <cell r="E356" t="str">
            <v>EA</v>
          </cell>
          <cell r="G356">
            <v>30000000</v>
          </cell>
        </row>
        <row r="358">
          <cell r="A358" t="str">
            <v>Ⅲ. 방송통신 설비</v>
          </cell>
          <cell r="B358" t="str">
            <v>Ⅲ. 방송통신 설비</v>
          </cell>
        </row>
        <row r="359">
          <cell r="A359" t="str">
            <v>밀양 방송용 AMP1200W</v>
          </cell>
          <cell r="B359" t="str">
            <v>밀양 방송용 AMP</v>
          </cell>
          <cell r="C359" t="str">
            <v>1200W</v>
          </cell>
          <cell r="D359">
            <v>1</v>
          </cell>
          <cell r="E359" t="str">
            <v>SET</v>
          </cell>
          <cell r="G359">
            <v>10000000</v>
          </cell>
        </row>
        <row r="360">
          <cell r="A360" t="str">
            <v>양산 방송용 AMP960W</v>
          </cell>
          <cell r="B360" t="str">
            <v>양산 방송용 AMP</v>
          </cell>
          <cell r="C360" t="str">
            <v>960W</v>
          </cell>
          <cell r="D360">
            <v>1</v>
          </cell>
          <cell r="E360" t="str">
            <v>SET</v>
          </cell>
          <cell r="G360">
            <v>10000000</v>
          </cell>
        </row>
        <row r="361">
          <cell r="A361" t="str">
            <v>밀양 전자식 교환기</v>
          </cell>
          <cell r="B361" t="str">
            <v>밀양 전자식 교환기</v>
          </cell>
          <cell r="D361">
            <v>1</v>
          </cell>
          <cell r="E361" t="str">
            <v>SET</v>
          </cell>
          <cell r="G361">
            <v>40000000</v>
          </cell>
        </row>
        <row r="362">
          <cell r="A362" t="str">
            <v>양산 전자식 교환기</v>
          </cell>
          <cell r="B362" t="str">
            <v>양산 전자식 교환기</v>
          </cell>
          <cell r="D362">
            <v>1</v>
          </cell>
          <cell r="E362" t="str">
            <v>SET</v>
          </cell>
          <cell r="G362">
            <v>40000000</v>
          </cell>
        </row>
        <row r="373">
          <cell r="A373" t="str">
            <v/>
          </cell>
        </row>
        <row r="374">
          <cell r="A374" t="str">
            <v/>
          </cell>
        </row>
        <row r="375">
          <cell r="A375" t="str">
            <v/>
          </cell>
        </row>
        <row r="378">
          <cell r="A378" t="str">
            <v/>
          </cell>
        </row>
      </sheetData>
      <sheetData sheetId="9" refreshError="1">
        <row r="3">
          <cell r="A3" t="str">
            <v>직종명</v>
          </cell>
          <cell r="B3" t="str">
            <v>1999.1.1발표</v>
          </cell>
        </row>
        <row r="4">
          <cell r="A4" t="str">
            <v>갱부</v>
          </cell>
          <cell r="B4">
            <v>46995</v>
          </cell>
        </row>
        <row r="5">
          <cell r="A5" t="str">
            <v>건축목공</v>
          </cell>
          <cell r="B5">
            <v>62310</v>
          </cell>
        </row>
        <row r="6">
          <cell r="A6" t="str">
            <v>형틀목공</v>
          </cell>
          <cell r="B6">
            <v>62603</v>
          </cell>
        </row>
        <row r="7">
          <cell r="A7" t="str">
            <v>창호목공</v>
          </cell>
          <cell r="B7">
            <v>56563</v>
          </cell>
        </row>
        <row r="8">
          <cell r="A8" t="str">
            <v>철공공</v>
          </cell>
          <cell r="B8">
            <v>60500</v>
          </cell>
        </row>
        <row r="9">
          <cell r="A9" t="str">
            <v>철공</v>
          </cell>
          <cell r="B9">
            <v>59797</v>
          </cell>
        </row>
        <row r="10">
          <cell r="A10" t="str">
            <v>철근공</v>
          </cell>
          <cell r="B10">
            <v>65147</v>
          </cell>
        </row>
        <row r="11">
          <cell r="A11" t="str">
            <v>철판공</v>
          </cell>
          <cell r="B11">
            <v>61774</v>
          </cell>
        </row>
        <row r="12">
          <cell r="A12" t="str">
            <v>샷터공</v>
          </cell>
          <cell r="B12">
            <v>69166</v>
          </cell>
        </row>
        <row r="13">
          <cell r="A13" t="str">
            <v>샷시공</v>
          </cell>
          <cell r="B13">
            <v>55318</v>
          </cell>
        </row>
        <row r="14">
          <cell r="A14" t="str">
            <v>절단공</v>
          </cell>
          <cell r="B14">
            <v>59642</v>
          </cell>
        </row>
        <row r="15">
          <cell r="A15" t="str">
            <v>석공</v>
          </cell>
          <cell r="B15">
            <v>69257</v>
          </cell>
        </row>
        <row r="16">
          <cell r="A16" t="str">
            <v>특수비계공</v>
          </cell>
          <cell r="B16">
            <v>78766</v>
          </cell>
        </row>
        <row r="17">
          <cell r="A17" t="str">
            <v>비계공</v>
          </cell>
          <cell r="B17">
            <v>66531</v>
          </cell>
        </row>
        <row r="18">
          <cell r="A18" t="str">
            <v>동발공(터널)</v>
          </cell>
          <cell r="B18">
            <v>61285</v>
          </cell>
        </row>
        <row r="19">
          <cell r="A19" t="str">
            <v>조적공</v>
          </cell>
          <cell r="B19">
            <v>58512</v>
          </cell>
        </row>
        <row r="20">
          <cell r="A20" t="str">
            <v>치장벽돌공</v>
          </cell>
          <cell r="B20">
            <v>61897</v>
          </cell>
        </row>
        <row r="21">
          <cell r="A21" t="str">
            <v>벽돌(블럭)제작공</v>
          </cell>
          <cell r="B21">
            <v>56942</v>
          </cell>
        </row>
        <row r="22">
          <cell r="A22" t="str">
            <v>연돌공</v>
          </cell>
          <cell r="B22">
            <v>64279</v>
          </cell>
        </row>
        <row r="23">
          <cell r="A23" t="str">
            <v>미장공</v>
          </cell>
          <cell r="B23">
            <v>59451</v>
          </cell>
        </row>
        <row r="24">
          <cell r="A24" t="str">
            <v>방수공</v>
          </cell>
          <cell r="B24">
            <v>50866</v>
          </cell>
        </row>
        <row r="25">
          <cell r="A25" t="str">
            <v>타일공</v>
          </cell>
          <cell r="B25">
            <v>58994</v>
          </cell>
        </row>
        <row r="26">
          <cell r="A26" t="str">
            <v>줄눈공</v>
          </cell>
          <cell r="B26">
            <v>58172</v>
          </cell>
        </row>
        <row r="27">
          <cell r="A27" t="str">
            <v>연마공</v>
          </cell>
          <cell r="B27">
            <v>56709</v>
          </cell>
        </row>
        <row r="28">
          <cell r="A28" t="str">
            <v>콘크리트공</v>
          </cell>
          <cell r="B28">
            <v>60596</v>
          </cell>
        </row>
        <row r="29">
          <cell r="A29" t="str">
            <v>바이브레타공</v>
          </cell>
          <cell r="B29">
            <v>63032</v>
          </cell>
        </row>
        <row r="30">
          <cell r="A30" t="str">
            <v>콘크리트공(광의)</v>
          </cell>
          <cell r="B30">
            <v>67371</v>
          </cell>
        </row>
        <row r="31">
          <cell r="A31" t="str">
            <v>보일러공</v>
          </cell>
          <cell r="B31">
            <v>48190</v>
          </cell>
        </row>
        <row r="32">
          <cell r="A32" t="str">
            <v>배관공</v>
          </cell>
          <cell r="B32">
            <v>48833</v>
          </cell>
        </row>
        <row r="33">
          <cell r="A33" t="str">
            <v>온돌공</v>
          </cell>
          <cell r="B33">
            <v>60000</v>
          </cell>
        </row>
        <row r="34">
          <cell r="A34" t="str">
            <v>위생공</v>
          </cell>
          <cell r="B34">
            <v>48855</v>
          </cell>
        </row>
        <row r="35">
          <cell r="A35" t="str">
            <v>보온공</v>
          </cell>
          <cell r="B35">
            <v>49987</v>
          </cell>
        </row>
        <row r="36">
          <cell r="A36" t="str">
            <v>도장공</v>
          </cell>
          <cell r="B36">
            <v>52915</v>
          </cell>
        </row>
        <row r="37">
          <cell r="A37" t="str">
            <v>내장공</v>
          </cell>
          <cell r="B37">
            <v>58768</v>
          </cell>
        </row>
        <row r="38">
          <cell r="A38" t="str">
            <v>도배공</v>
          </cell>
          <cell r="B38">
            <v>51632</v>
          </cell>
        </row>
        <row r="39">
          <cell r="A39" t="str">
            <v>아스타일공</v>
          </cell>
          <cell r="B39">
            <v>67874</v>
          </cell>
        </row>
        <row r="40">
          <cell r="A40" t="str">
            <v>기와공</v>
          </cell>
          <cell r="B40">
            <v>78724</v>
          </cell>
        </row>
        <row r="41">
          <cell r="A41" t="str">
            <v>스레이트공</v>
          </cell>
          <cell r="B41">
            <v>74212</v>
          </cell>
        </row>
        <row r="42">
          <cell r="A42" t="str">
            <v>지붕잇기공</v>
          </cell>
          <cell r="B42">
            <v>68363</v>
          </cell>
        </row>
        <row r="43">
          <cell r="A43" t="str">
            <v>화약취급공</v>
          </cell>
          <cell r="B43">
            <v>67520</v>
          </cell>
        </row>
        <row r="44">
          <cell r="A44" t="str">
            <v>착암공</v>
          </cell>
          <cell r="B44">
            <v>50107</v>
          </cell>
        </row>
        <row r="45">
          <cell r="A45" t="str">
            <v>보안공</v>
          </cell>
          <cell r="B45">
            <v>41224</v>
          </cell>
        </row>
        <row r="46">
          <cell r="A46" t="str">
            <v>포장공</v>
          </cell>
          <cell r="B46">
            <v>59695</v>
          </cell>
        </row>
        <row r="47">
          <cell r="A47" t="str">
            <v>포설공</v>
          </cell>
          <cell r="B47">
            <v>53731</v>
          </cell>
        </row>
        <row r="48">
          <cell r="A48" t="str">
            <v>궤도공</v>
          </cell>
          <cell r="B48">
            <v>53629</v>
          </cell>
        </row>
        <row r="49">
          <cell r="A49" t="str">
            <v>용접공(철도)</v>
          </cell>
          <cell r="B49">
            <v>58661</v>
          </cell>
        </row>
        <row r="50">
          <cell r="A50" t="str">
            <v>잠수부</v>
          </cell>
          <cell r="B50">
            <v>87712</v>
          </cell>
        </row>
        <row r="51">
          <cell r="A51" t="str">
            <v>잠함공</v>
          </cell>
          <cell r="B51" t="str">
            <v>-</v>
          </cell>
        </row>
        <row r="52">
          <cell r="A52" t="str">
            <v>보링공(지질조사)</v>
          </cell>
          <cell r="B52">
            <v>50288</v>
          </cell>
        </row>
        <row r="53">
          <cell r="A53" t="str">
            <v>우물공</v>
          </cell>
          <cell r="B53">
            <v>52316</v>
          </cell>
        </row>
        <row r="54">
          <cell r="A54" t="str">
            <v>영림기사</v>
          </cell>
          <cell r="B54">
            <v>57965</v>
          </cell>
        </row>
        <row r="55">
          <cell r="A55" t="str">
            <v>조경공</v>
          </cell>
          <cell r="B55">
            <v>50250</v>
          </cell>
        </row>
        <row r="56">
          <cell r="A56" t="str">
            <v>벌목공</v>
          </cell>
          <cell r="B56">
            <v>57718</v>
          </cell>
        </row>
        <row r="57">
          <cell r="A57" t="str">
            <v>조림임부</v>
          </cell>
          <cell r="B57">
            <v>43854</v>
          </cell>
        </row>
        <row r="58">
          <cell r="A58" t="str">
            <v>플랜트기기설치공</v>
          </cell>
          <cell r="B58">
            <v>59903</v>
          </cell>
        </row>
        <row r="59">
          <cell r="A59" t="str">
            <v>플랜트특수용접공</v>
          </cell>
          <cell r="B59">
            <v>100475</v>
          </cell>
        </row>
        <row r="60">
          <cell r="A60" t="str">
            <v>플랜트용접공</v>
          </cell>
          <cell r="B60">
            <v>63349</v>
          </cell>
        </row>
        <row r="61">
          <cell r="A61" t="str">
            <v>플랜트배관공</v>
          </cell>
          <cell r="B61">
            <v>66377</v>
          </cell>
        </row>
        <row r="62">
          <cell r="A62" t="str">
            <v>플랜트제판공</v>
          </cell>
          <cell r="B62">
            <v>54813</v>
          </cell>
        </row>
        <row r="63">
          <cell r="A63" t="str">
            <v>시공측량사</v>
          </cell>
          <cell r="B63">
            <v>44848</v>
          </cell>
        </row>
        <row r="64">
          <cell r="A64" t="str">
            <v>시공측량사조수</v>
          </cell>
          <cell r="B64">
            <v>33985</v>
          </cell>
        </row>
        <row r="65">
          <cell r="A65" t="str">
            <v>측부</v>
          </cell>
          <cell r="B65">
            <v>26699</v>
          </cell>
        </row>
        <row r="66">
          <cell r="A66" t="str">
            <v>검조부</v>
          </cell>
          <cell r="B66">
            <v>31220</v>
          </cell>
        </row>
        <row r="67">
          <cell r="A67" t="str">
            <v>송전전공</v>
          </cell>
          <cell r="B67">
            <v>197482</v>
          </cell>
        </row>
        <row r="68">
          <cell r="A68" t="str">
            <v xml:space="preserve">송전활선전공 </v>
          </cell>
          <cell r="B68">
            <v>235109</v>
          </cell>
        </row>
        <row r="69">
          <cell r="A69" t="str">
            <v>배전전공</v>
          </cell>
          <cell r="B69">
            <v>176615</v>
          </cell>
        </row>
        <row r="70">
          <cell r="A70" t="str">
            <v>배전활선전공</v>
          </cell>
          <cell r="B70">
            <v>182772</v>
          </cell>
        </row>
        <row r="71">
          <cell r="A71" t="str">
            <v>플랜트전공</v>
          </cell>
          <cell r="B71">
            <v>52369</v>
          </cell>
        </row>
        <row r="72">
          <cell r="A72" t="str">
            <v>내선전공</v>
          </cell>
          <cell r="B72">
            <v>47911</v>
          </cell>
        </row>
        <row r="73">
          <cell r="A73" t="str">
            <v>특고압케이블공</v>
          </cell>
          <cell r="B73">
            <v>97565</v>
          </cell>
        </row>
        <row r="74">
          <cell r="A74" t="str">
            <v>고압케이블공</v>
          </cell>
          <cell r="B74">
            <v>66547</v>
          </cell>
        </row>
        <row r="75">
          <cell r="A75" t="str">
            <v>저압케이블공</v>
          </cell>
          <cell r="B75">
            <v>59146</v>
          </cell>
        </row>
        <row r="76">
          <cell r="A76" t="str">
            <v>철도신호공</v>
          </cell>
          <cell r="B76">
            <v>79766</v>
          </cell>
        </row>
        <row r="77">
          <cell r="A77" t="str">
            <v>계장공</v>
          </cell>
          <cell r="B77">
            <v>50009</v>
          </cell>
        </row>
        <row r="78">
          <cell r="A78" t="str">
            <v>통신외선공</v>
          </cell>
          <cell r="B78">
            <v>73980</v>
          </cell>
        </row>
        <row r="79">
          <cell r="A79" t="str">
            <v>통신설비공</v>
          </cell>
          <cell r="B79">
            <v>64758</v>
          </cell>
        </row>
        <row r="80">
          <cell r="A80" t="str">
            <v>통신내선공</v>
          </cell>
          <cell r="B80">
            <v>60168</v>
          </cell>
        </row>
        <row r="81">
          <cell r="A81" t="str">
            <v>통신케이블공</v>
          </cell>
          <cell r="B81">
            <v>75788</v>
          </cell>
        </row>
        <row r="82">
          <cell r="A82" t="str">
            <v>무선안테나공</v>
          </cell>
          <cell r="B82">
            <v>91475</v>
          </cell>
        </row>
        <row r="83">
          <cell r="A83" t="str">
            <v>수작업반장</v>
          </cell>
          <cell r="B83">
            <v>76012</v>
          </cell>
        </row>
        <row r="84">
          <cell r="A84" t="str">
            <v>작업반장</v>
          </cell>
          <cell r="B84">
            <v>57364</v>
          </cell>
        </row>
        <row r="85">
          <cell r="A85" t="str">
            <v>목도공</v>
          </cell>
          <cell r="B85">
            <v>64408</v>
          </cell>
        </row>
        <row r="86">
          <cell r="A86" t="str">
            <v>조력공</v>
          </cell>
          <cell r="B86">
            <v>39371</v>
          </cell>
        </row>
        <row r="87">
          <cell r="A87" t="str">
            <v>특별인부</v>
          </cell>
          <cell r="B87">
            <v>48674</v>
          </cell>
        </row>
        <row r="88">
          <cell r="A88" t="str">
            <v>보통인부</v>
          </cell>
          <cell r="B88">
            <v>33755</v>
          </cell>
        </row>
        <row r="89">
          <cell r="A89" t="str">
            <v>중기운전기사</v>
          </cell>
          <cell r="B89">
            <v>53715</v>
          </cell>
        </row>
        <row r="90">
          <cell r="A90" t="str">
            <v>중기조장</v>
          </cell>
          <cell r="B90">
            <v>64260</v>
          </cell>
        </row>
        <row r="91">
          <cell r="A91" t="str">
            <v>운전사(운반차)</v>
          </cell>
          <cell r="B91">
            <v>49633</v>
          </cell>
        </row>
        <row r="92">
          <cell r="A92" t="str">
            <v>운전사(기계)</v>
          </cell>
          <cell r="B92">
            <v>45575</v>
          </cell>
        </row>
        <row r="93">
          <cell r="A93" t="str">
            <v>중기운전조수</v>
          </cell>
          <cell r="B93">
            <v>40706</v>
          </cell>
        </row>
        <row r="94">
          <cell r="A94" t="str">
            <v>고급선원</v>
          </cell>
          <cell r="B94">
            <v>67380</v>
          </cell>
        </row>
        <row r="95">
          <cell r="A95" t="str">
            <v>보통선원</v>
          </cell>
          <cell r="B95">
            <v>52274</v>
          </cell>
        </row>
        <row r="96">
          <cell r="A96" t="str">
            <v>선부</v>
          </cell>
          <cell r="B96">
            <v>41303</v>
          </cell>
        </row>
        <row r="97">
          <cell r="A97" t="str">
            <v>준설선선장</v>
          </cell>
          <cell r="B97">
            <v>77084</v>
          </cell>
        </row>
        <row r="98">
          <cell r="A98" t="str">
            <v>준설선기관장</v>
          </cell>
          <cell r="B98">
            <v>65732</v>
          </cell>
        </row>
        <row r="99">
          <cell r="A99" t="str">
            <v>준설선기관사</v>
          </cell>
          <cell r="B99">
            <v>62000</v>
          </cell>
        </row>
        <row r="100">
          <cell r="A100" t="str">
            <v>준설선운전사</v>
          </cell>
          <cell r="B100">
            <v>64200</v>
          </cell>
        </row>
        <row r="101">
          <cell r="A101" t="str">
            <v>준설선전기사</v>
          </cell>
          <cell r="B101">
            <v>66400</v>
          </cell>
        </row>
        <row r="102">
          <cell r="A102" t="str">
            <v>기계설치공</v>
          </cell>
          <cell r="B102">
            <v>56925</v>
          </cell>
        </row>
        <row r="103">
          <cell r="A103" t="str">
            <v>기계공</v>
          </cell>
          <cell r="B103">
            <v>49611</v>
          </cell>
        </row>
        <row r="104">
          <cell r="A104" t="str">
            <v>선반공</v>
          </cell>
          <cell r="B104" t="str">
            <v>-</v>
          </cell>
        </row>
        <row r="105">
          <cell r="A105" t="str">
            <v>정비공</v>
          </cell>
          <cell r="B105">
            <v>54258</v>
          </cell>
        </row>
        <row r="106">
          <cell r="A106" t="str">
            <v>벨트콘베어작업공</v>
          </cell>
          <cell r="B106" t="str">
            <v>-</v>
          </cell>
        </row>
        <row r="107">
          <cell r="A107" t="str">
            <v>현도사</v>
          </cell>
          <cell r="B107">
            <v>66579</v>
          </cell>
        </row>
        <row r="108">
          <cell r="A108" t="str">
            <v>제도사</v>
          </cell>
          <cell r="B108">
            <v>42366</v>
          </cell>
        </row>
        <row r="109">
          <cell r="A109" t="str">
            <v>시험사1급</v>
          </cell>
          <cell r="B109">
            <v>48017</v>
          </cell>
        </row>
        <row r="110">
          <cell r="A110" t="str">
            <v>시험사2 급</v>
          </cell>
          <cell r="B110">
            <v>36857</v>
          </cell>
        </row>
        <row r="111">
          <cell r="A111" t="str">
            <v>시험사3급</v>
          </cell>
          <cell r="B111">
            <v>37439</v>
          </cell>
        </row>
        <row r="112">
          <cell r="A112" t="str">
            <v>시험사4급</v>
          </cell>
          <cell r="B112">
            <v>32399</v>
          </cell>
        </row>
        <row r="113">
          <cell r="A113" t="str">
            <v>시험보조수</v>
          </cell>
          <cell r="B113">
            <v>29231</v>
          </cell>
        </row>
        <row r="114">
          <cell r="A114" t="str">
            <v>유리공</v>
          </cell>
          <cell r="B114">
            <v>57574</v>
          </cell>
        </row>
        <row r="115">
          <cell r="A115" t="str">
            <v>함석공</v>
          </cell>
          <cell r="B115">
            <v>56248</v>
          </cell>
        </row>
        <row r="116">
          <cell r="A116" t="str">
            <v>용접공(일반)</v>
          </cell>
          <cell r="B116">
            <v>60784</v>
          </cell>
        </row>
        <row r="117">
          <cell r="A117" t="str">
            <v>리벳공</v>
          </cell>
          <cell r="B117">
            <v>70070</v>
          </cell>
        </row>
        <row r="118">
          <cell r="A118" t="str">
            <v>루핑공</v>
          </cell>
          <cell r="B118">
            <v>61818</v>
          </cell>
        </row>
        <row r="119">
          <cell r="A119" t="str">
            <v>닥트공</v>
          </cell>
          <cell r="B119">
            <v>48478</v>
          </cell>
        </row>
        <row r="120">
          <cell r="A120" t="str">
            <v>할석공</v>
          </cell>
          <cell r="B120">
            <v>63951</v>
          </cell>
        </row>
        <row r="121">
          <cell r="A121" t="str">
            <v>제철축로공</v>
          </cell>
          <cell r="B121">
            <v>92419</v>
          </cell>
        </row>
        <row r="122">
          <cell r="A122" t="str">
            <v>양생공</v>
          </cell>
          <cell r="B122">
            <v>45929</v>
          </cell>
        </row>
        <row r="123">
          <cell r="A123" t="str">
            <v>모래분시공</v>
          </cell>
          <cell r="B123">
            <v>70247</v>
          </cell>
        </row>
        <row r="124">
          <cell r="A124" t="str">
            <v>철도궤도공</v>
          </cell>
          <cell r="B124">
            <v>61518</v>
          </cell>
        </row>
        <row r="125">
          <cell r="A125" t="str">
            <v>기사1급</v>
          </cell>
          <cell r="B125">
            <v>91687</v>
          </cell>
        </row>
        <row r="126">
          <cell r="A126" t="str">
            <v>기사2급</v>
          </cell>
          <cell r="B126">
            <v>69173</v>
          </cell>
        </row>
        <row r="127">
          <cell r="A127" t="str">
            <v>지적기능사1급</v>
          </cell>
          <cell r="B127">
            <v>48878</v>
          </cell>
        </row>
        <row r="128">
          <cell r="A128" t="str">
            <v>지적기능사2급</v>
          </cell>
          <cell r="B128">
            <v>35131</v>
          </cell>
        </row>
        <row r="129">
          <cell r="A129" t="str">
            <v>H/W설치기사</v>
          </cell>
          <cell r="B129">
            <v>83297</v>
          </cell>
        </row>
        <row r="130">
          <cell r="A130" t="str">
            <v>H/W시험기사</v>
          </cell>
          <cell r="B130">
            <v>85165</v>
          </cell>
        </row>
        <row r="131">
          <cell r="A131" t="str">
            <v>S/W시험기사</v>
          </cell>
          <cell r="B131">
            <v>86583</v>
          </cell>
        </row>
        <row r="132">
          <cell r="A132" t="str">
            <v>CPU시험기사</v>
          </cell>
          <cell r="B132">
            <v>81182</v>
          </cell>
        </row>
        <row r="133">
          <cell r="A133" t="str">
            <v>광통신기사</v>
          </cell>
          <cell r="B133">
            <v>108175</v>
          </cell>
        </row>
        <row r="134">
          <cell r="A134" t="str">
            <v>광케이블기사</v>
          </cell>
          <cell r="B134">
            <v>90147</v>
          </cell>
        </row>
        <row r="135">
          <cell r="A135" t="str">
            <v>통신기사1급</v>
          </cell>
          <cell r="B135">
            <v>84229</v>
          </cell>
        </row>
        <row r="136">
          <cell r="A136" t="str">
            <v>통신기사2급</v>
          </cell>
          <cell r="B136">
            <v>79642</v>
          </cell>
        </row>
        <row r="137">
          <cell r="A137" t="str">
            <v>통신기능사</v>
          </cell>
          <cell r="B137">
            <v>67759</v>
          </cell>
        </row>
        <row r="138">
          <cell r="A138" t="str">
            <v>비파계시험공</v>
          </cell>
          <cell r="B138">
            <v>89172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계산서"/>
      <sheetName val="집계표"/>
      <sheetName val="유탕내역서"/>
      <sheetName val="장성터널내역서 "/>
      <sheetName val="내역서"/>
      <sheetName val="노임단가"/>
      <sheetName val="단가조사"/>
    </sheetNames>
    <definedNames>
      <definedName name="Macro13"/>
    </defined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내역1"/>
      <sheetName val="단가산출2"/>
      <sheetName val="기계경비3"/>
      <sheetName val="원가계산서"/>
      <sheetName val="시간당기계경비"/>
      <sheetName val="기계집계"/>
      <sheetName val="노임12"/>
      <sheetName val="기계단가11"/>
      <sheetName val="공사예산하조서(O.K)"/>
      <sheetName val="내역서"/>
      <sheetName val="기본"/>
      <sheetName val="수량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</sheet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조도계산서 (도서)"/>
      <sheetName val="단가대비표"/>
      <sheetName val="MOTOR"/>
      <sheetName val="대치판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noFill/>
        <a:ln w="88900">
          <a:solidFill>
            <a:srgbClr val="FF00FF"/>
          </a:solidFill>
          <a:round/>
          <a:headEnd/>
          <a:tailE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I34"/>
  <sheetViews>
    <sheetView view="pageBreakPreview" zoomScale="115" zoomScaleSheetLayoutView="115" workbookViewId="0">
      <selection activeCell="F31" sqref="F31"/>
    </sheetView>
  </sheetViews>
  <sheetFormatPr defaultRowHeight="13.5"/>
  <cols>
    <col min="1" max="1" width="0.5546875" style="7" customWidth="1"/>
    <col min="2" max="3" width="2.77734375" style="7" customWidth="1"/>
    <col min="4" max="4" width="22.88671875" style="7" bestFit="1" customWidth="1"/>
    <col min="5" max="5" width="3.6640625" style="4" customWidth="1"/>
    <col min="6" max="6" width="10.88671875" style="43" bestFit="1" customWidth="1"/>
    <col min="7" max="7" width="5.33203125" style="20" bestFit="1" customWidth="1"/>
    <col min="8" max="8" width="27.6640625" style="7" customWidth="1"/>
    <col min="9" max="9" width="9.5546875" style="7" bestFit="1" customWidth="1"/>
    <col min="10" max="256" width="8.88671875" style="7"/>
    <col min="257" max="257" width="0.5546875" style="7" customWidth="1"/>
    <col min="258" max="259" width="2.109375" style="7" customWidth="1"/>
    <col min="260" max="260" width="15" style="7" customWidth="1"/>
    <col min="261" max="261" width="3.6640625" style="7" customWidth="1"/>
    <col min="262" max="262" width="12" style="7" customWidth="1"/>
    <col min="263" max="263" width="4.21875" style="7" customWidth="1"/>
    <col min="264" max="264" width="27.6640625" style="7" customWidth="1"/>
    <col min="265" max="512" width="8.88671875" style="7"/>
    <col min="513" max="513" width="0.5546875" style="7" customWidth="1"/>
    <col min="514" max="515" width="2.109375" style="7" customWidth="1"/>
    <col min="516" max="516" width="15" style="7" customWidth="1"/>
    <col min="517" max="517" width="3.6640625" style="7" customWidth="1"/>
    <col min="518" max="518" width="12" style="7" customWidth="1"/>
    <col min="519" max="519" width="4.21875" style="7" customWidth="1"/>
    <col min="520" max="520" width="27.6640625" style="7" customWidth="1"/>
    <col min="521" max="768" width="8.88671875" style="7"/>
    <col min="769" max="769" width="0.5546875" style="7" customWidth="1"/>
    <col min="770" max="771" width="2.109375" style="7" customWidth="1"/>
    <col min="772" max="772" width="15" style="7" customWidth="1"/>
    <col min="773" max="773" width="3.6640625" style="7" customWidth="1"/>
    <col min="774" max="774" width="12" style="7" customWidth="1"/>
    <col min="775" max="775" width="4.21875" style="7" customWidth="1"/>
    <col min="776" max="776" width="27.6640625" style="7" customWidth="1"/>
    <col min="777" max="1024" width="8.88671875" style="7"/>
    <col min="1025" max="1025" width="0.5546875" style="7" customWidth="1"/>
    <col min="1026" max="1027" width="2.109375" style="7" customWidth="1"/>
    <col min="1028" max="1028" width="15" style="7" customWidth="1"/>
    <col min="1029" max="1029" width="3.6640625" style="7" customWidth="1"/>
    <col min="1030" max="1030" width="12" style="7" customWidth="1"/>
    <col min="1031" max="1031" width="4.21875" style="7" customWidth="1"/>
    <col min="1032" max="1032" width="27.6640625" style="7" customWidth="1"/>
    <col min="1033" max="1280" width="8.88671875" style="7"/>
    <col min="1281" max="1281" width="0.5546875" style="7" customWidth="1"/>
    <col min="1282" max="1283" width="2.109375" style="7" customWidth="1"/>
    <col min="1284" max="1284" width="15" style="7" customWidth="1"/>
    <col min="1285" max="1285" width="3.6640625" style="7" customWidth="1"/>
    <col min="1286" max="1286" width="12" style="7" customWidth="1"/>
    <col min="1287" max="1287" width="4.21875" style="7" customWidth="1"/>
    <col min="1288" max="1288" width="27.6640625" style="7" customWidth="1"/>
    <col min="1289" max="1536" width="8.88671875" style="7"/>
    <col min="1537" max="1537" width="0.5546875" style="7" customWidth="1"/>
    <col min="1538" max="1539" width="2.109375" style="7" customWidth="1"/>
    <col min="1540" max="1540" width="15" style="7" customWidth="1"/>
    <col min="1541" max="1541" width="3.6640625" style="7" customWidth="1"/>
    <col min="1542" max="1542" width="12" style="7" customWidth="1"/>
    <col min="1543" max="1543" width="4.21875" style="7" customWidth="1"/>
    <col min="1544" max="1544" width="27.6640625" style="7" customWidth="1"/>
    <col min="1545" max="1792" width="8.88671875" style="7"/>
    <col min="1793" max="1793" width="0.5546875" style="7" customWidth="1"/>
    <col min="1794" max="1795" width="2.109375" style="7" customWidth="1"/>
    <col min="1796" max="1796" width="15" style="7" customWidth="1"/>
    <col min="1797" max="1797" width="3.6640625" style="7" customWidth="1"/>
    <col min="1798" max="1798" width="12" style="7" customWidth="1"/>
    <col min="1799" max="1799" width="4.21875" style="7" customWidth="1"/>
    <col min="1800" max="1800" width="27.6640625" style="7" customWidth="1"/>
    <col min="1801" max="2048" width="8.88671875" style="7"/>
    <col min="2049" max="2049" width="0.5546875" style="7" customWidth="1"/>
    <col min="2050" max="2051" width="2.109375" style="7" customWidth="1"/>
    <col min="2052" max="2052" width="15" style="7" customWidth="1"/>
    <col min="2053" max="2053" width="3.6640625" style="7" customWidth="1"/>
    <col min="2054" max="2054" width="12" style="7" customWidth="1"/>
    <col min="2055" max="2055" width="4.21875" style="7" customWidth="1"/>
    <col min="2056" max="2056" width="27.6640625" style="7" customWidth="1"/>
    <col min="2057" max="2304" width="8.88671875" style="7"/>
    <col min="2305" max="2305" width="0.5546875" style="7" customWidth="1"/>
    <col min="2306" max="2307" width="2.109375" style="7" customWidth="1"/>
    <col min="2308" max="2308" width="15" style="7" customWidth="1"/>
    <col min="2309" max="2309" width="3.6640625" style="7" customWidth="1"/>
    <col min="2310" max="2310" width="12" style="7" customWidth="1"/>
    <col min="2311" max="2311" width="4.21875" style="7" customWidth="1"/>
    <col min="2312" max="2312" width="27.6640625" style="7" customWidth="1"/>
    <col min="2313" max="2560" width="8.88671875" style="7"/>
    <col min="2561" max="2561" width="0.5546875" style="7" customWidth="1"/>
    <col min="2562" max="2563" width="2.109375" style="7" customWidth="1"/>
    <col min="2564" max="2564" width="15" style="7" customWidth="1"/>
    <col min="2565" max="2565" width="3.6640625" style="7" customWidth="1"/>
    <col min="2566" max="2566" width="12" style="7" customWidth="1"/>
    <col min="2567" max="2567" width="4.21875" style="7" customWidth="1"/>
    <col min="2568" max="2568" width="27.6640625" style="7" customWidth="1"/>
    <col min="2569" max="2816" width="8.88671875" style="7"/>
    <col min="2817" max="2817" width="0.5546875" style="7" customWidth="1"/>
    <col min="2818" max="2819" width="2.109375" style="7" customWidth="1"/>
    <col min="2820" max="2820" width="15" style="7" customWidth="1"/>
    <col min="2821" max="2821" width="3.6640625" style="7" customWidth="1"/>
    <col min="2822" max="2822" width="12" style="7" customWidth="1"/>
    <col min="2823" max="2823" width="4.21875" style="7" customWidth="1"/>
    <col min="2824" max="2824" width="27.6640625" style="7" customWidth="1"/>
    <col min="2825" max="3072" width="8.88671875" style="7"/>
    <col min="3073" max="3073" width="0.5546875" style="7" customWidth="1"/>
    <col min="3074" max="3075" width="2.109375" style="7" customWidth="1"/>
    <col min="3076" max="3076" width="15" style="7" customWidth="1"/>
    <col min="3077" max="3077" width="3.6640625" style="7" customWidth="1"/>
    <col min="3078" max="3078" width="12" style="7" customWidth="1"/>
    <col min="3079" max="3079" width="4.21875" style="7" customWidth="1"/>
    <col min="3080" max="3080" width="27.6640625" style="7" customWidth="1"/>
    <col min="3081" max="3328" width="8.88671875" style="7"/>
    <col min="3329" max="3329" width="0.5546875" style="7" customWidth="1"/>
    <col min="3330" max="3331" width="2.109375" style="7" customWidth="1"/>
    <col min="3332" max="3332" width="15" style="7" customWidth="1"/>
    <col min="3333" max="3333" width="3.6640625" style="7" customWidth="1"/>
    <col min="3334" max="3334" width="12" style="7" customWidth="1"/>
    <col min="3335" max="3335" width="4.21875" style="7" customWidth="1"/>
    <col min="3336" max="3336" width="27.6640625" style="7" customWidth="1"/>
    <col min="3337" max="3584" width="8.88671875" style="7"/>
    <col min="3585" max="3585" width="0.5546875" style="7" customWidth="1"/>
    <col min="3586" max="3587" width="2.109375" style="7" customWidth="1"/>
    <col min="3588" max="3588" width="15" style="7" customWidth="1"/>
    <col min="3589" max="3589" width="3.6640625" style="7" customWidth="1"/>
    <col min="3590" max="3590" width="12" style="7" customWidth="1"/>
    <col min="3591" max="3591" width="4.21875" style="7" customWidth="1"/>
    <col min="3592" max="3592" width="27.6640625" style="7" customWidth="1"/>
    <col min="3593" max="3840" width="8.88671875" style="7"/>
    <col min="3841" max="3841" width="0.5546875" style="7" customWidth="1"/>
    <col min="3842" max="3843" width="2.109375" style="7" customWidth="1"/>
    <col min="3844" max="3844" width="15" style="7" customWidth="1"/>
    <col min="3845" max="3845" width="3.6640625" style="7" customWidth="1"/>
    <col min="3846" max="3846" width="12" style="7" customWidth="1"/>
    <col min="3847" max="3847" width="4.21875" style="7" customWidth="1"/>
    <col min="3848" max="3848" width="27.6640625" style="7" customWidth="1"/>
    <col min="3849" max="4096" width="8.88671875" style="7"/>
    <col min="4097" max="4097" width="0.5546875" style="7" customWidth="1"/>
    <col min="4098" max="4099" width="2.109375" style="7" customWidth="1"/>
    <col min="4100" max="4100" width="15" style="7" customWidth="1"/>
    <col min="4101" max="4101" width="3.6640625" style="7" customWidth="1"/>
    <col min="4102" max="4102" width="12" style="7" customWidth="1"/>
    <col min="4103" max="4103" width="4.21875" style="7" customWidth="1"/>
    <col min="4104" max="4104" width="27.6640625" style="7" customWidth="1"/>
    <col min="4105" max="4352" width="8.88671875" style="7"/>
    <col min="4353" max="4353" width="0.5546875" style="7" customWidth="1"/>
    <col min="4354" max="4355" width="2.109375" style="7" customWidth="1"/>
    <col min="4356" max="4356" width="15" style="7" customWidth="1"/>
    <col min="4357" max="4357" width="3.6640625" style="7" customWidth="1"/>
    <col min="4358" max="4358" width="12" style="7" customWidth="1"/>
    <col min="4359" max="4359" width="4.21875" style="7" customWidth="1"/>
    <col min="4360" max="4360" width="27.6640625" style="7" customWidth="1"/>
    <col min="4361" max="4608" width="8.88671875" style="7"/>
    <col min="4609" max="4609" width="0.5546875" style="7" customWidth="1"/>
    <col min="4610" max="4611" width="2.109375" style="7" customWidth="1"/>
    <col min="4612" max="4612" width="15" style="7" customWidth="1"/>
    <col min="4613" max="4613" width="3.6640625" style="7" customWidth="1"/>
    <col min="4614" max="4614" width="12" style="7" customWidth="1"/>
    <col min="4615" max="4615" width="4.21875" style="7" customWidth="1"/>
    <col min="4616" max="4616" width="27.6640625" style="7" customWidth="1"/>
    <col min="4617" max="4864" width="8.88671875" style="7"/>
    <col min="4865" max="4865" width="0.5546875" style="7" customWidth="1"/>
    <col min="4866" max="4867" width="2.109375" style="7" customWidth="1"/>
    <col min="4868" max="4868" width="15" style="7" customWidth="1"/>
    <col min="4869" max="4869" width="3.6640625" style="7" customWidth="1"/>
    <col min="4870" max="4870" width="12" style="7" customWidth="1"/>
    <col min="4871" max="4871" width="4.21875" style="7" customWidth="1"/>
    <col min="4872" max="4872" width="27.6640625" style="7" customWidth="1"/>
    <col min="4873" max="5120" width="8.88671875" style="7"/>
    <col min="5121" max="5121" width="0.5546875" style="7" customWidth="1"/>
    <col min="5122" max="5123" width="2.109375" style="7" customWidth="1"/>
    <col min="5124" max="5124" width="15" style="7" customWidth="1"/>
    <col min="5125" max="5125" width="3.6640625" style="7" customWidth="1"/>
    <col min="5126" max="5126" width="12" style="7" customWidth="1"/>
    <col min="5127" max="5127" width="4.21875" style="7" customWidth="1"/>
    <col min="5128" max="5128" width="27.6640625" style="7" customWidth="1"/>
    <col min="5129" max="5376" width="8.88671875" style="7"/>
    <col min="5377" max="5377" width="0.5546875" style="7" customWidth="1"/>
    <col min="5378" max="5379" width="2.109375" style="7" customWidth="1"/>
    <col min="5380" max="5380" width="15" style="7" customWidth="1"/>
    <col min="5381" max="5381" width="3.6640625" style="7" customWidth="1"/>
    <col min="5382" max="5382" width="12" style="7" customWidth="1"/>
    <col min="5383" max="5383" width="4.21875" style="7" customWidth="1"/>
    <col min="5384" max="5384" width="27.6640625" style="7" customWidth="1"/>
    <col min="5385" max="5632" width="8.88671875" style="7"/>
    <col min="5633" max="5633" width="0.5546875" style="7" customWidth="1"/>
    <col min="5634" max="5635" width="2.109375" style="7" customWidth="1"/>
    <col min="5636" max="5636" width="15" style="7" customWidth="1"/>
    <col min="5637" max="5637" width="3.6640625" style="7" customWidth="1"/>
    <col min="5638" max="5638" width="12" style="7" customWidth="1"/>
    <col min="5639" max="5639" width="4.21875" style="7" customWidth="1"/>
    <col min="5640" max="5640" width="27.6640625" style="7" customWidth="1"/>
    <col min="5641" max="5888" width="8.88671875" style="7"/>
    <col min="5889" max="5889" width="0.5546875" style="7" customWidth="1"/>
    <col min="5890" max="5891" width="2.109375" style="7" customWidth="1"/>
    <col min="5892" max="5892" width="15" style="7" customWidth="1"/>
    <col min="5893" max="5893" width="3.6640625" style="7" customWidth="1"/>
    <col min="5894" max="5894" width="12" style="7" customWidth="1"/>
    <col min="5895" max="5895" width="4.21875" style="7" customWidth="1"/>
    <col min="5896" max="5896" width="27.6640625" style="7" customWidth="1"/>
    <col min="5897" max="6144" width="8.88671875" style="7"/>
    <col min="6145" max="6145" width="0.5546875" style="7" customWidth="1"/>
    <col min="6146" max="6147" width="2.109375" style="7" customWidth="1"/>
    <col min="6148" max="6148" width="15" style="7" customWidth="1"/>
    <col min="6149" max="6149" width="3.6640625" style="7" customWidth="1"/>
    <col min="6150" max="6150" width="12" style="7" customWidth="1"/>
    <col min="6151" max="6151" width="4.21875" style="7" customWidth="1"/>
    <col min="6152" max="6152" width="27.6640625" style="7" customWidth="1"/>
    <col min="6153" max="6400" width="8.88671875" style="7"/>
    <col min="6401" max="6401" width="0.5546875" style="7" customWidth="1"/>
    <col min="6402" max="6403" width="2.109375" style="7" customWidth="1"/>
    <col min="6404" max="6404" width="15" style="7" customWidth="1"/>
    <col min="6405" max="6405" width="3.6640625" style="7" customWidth="1"/>
    <col min="6406" max="6406" width="12" style="7" customWidth="1"/>
    <col min="6407" max="6407" width="4.21875" style="7" customWidth="1"/>
    <col min="6408" max="6408" width="27.6640625" style="7" customWidth="1"/>
    <col min="6409" max="6656" width="8.88671875" style="7"/>
    <col min="6657" max="6657" width="0.5546875" style="7" customWidth="1"/>
    <col min="6658" max="6659" width="2.109375" style="7" customWidth="1"/>
    <col min="6660" max="6660" width="15" style="7" customWidth="1"/>
    <col min="6661" max="6661" width="3.6640625" style="7" customWidth="1"/>
    <col min="6662" max="6662" width="12" style="7" customWidth="1"/>
    <col min="6663" max="6663" width="4.21875" style="7" customWidth="1"/>
    <col min="6664" max="6664" width="27.6640625" style="7" customWidth="1"/>
    <col min="6665" max="6912" width="8.88671875" style="7"/>
    <col min="6913" max="6913" width="0.5546875" style="7" customWidth="1"/>
    <col min="6914" max="6915" width="2.109375" style="7" customWidth="1"/>
    <col min="6916" max="6916" width="15" style="7" customWidth="1"/>
    <col min="6917" max="6917" width="3.6640625" style="7" customWidth="1"/>
    <col min="6918" max="6918" width="12" style="7" customWidth="1"/>
    <col min="6919" max="6919" width="4.21875" style="7" customWidth="1"/>
    <col min="6920" max="6920" width="27.6640625" style="7" customWidth="1"/>
    <col min="6921" max="7168" width="8.88671875" style="7"/>
    <col min="7169" max="7169" width="0.5546875" style="7" customWidth="1"/>
    <col min="7170" max="7171" width="2.109375" style="7" customWidth="1"/>
    <col min="7172" max="7172" width="15" style="7" customWidth="1"/>
    <col min="7173" max="7173" width="3.6640625" style="7" customWidth="1"/>
    <col min="7174" max="7174" width="12" style="7" customWidth="1"/>
    <col min="7175" max="7175" width="4.21875" style="7" customWidth="1"/>
    <col min="7176" max="7176" width="27.6640625" style="7" customWidth="1"/>
    <col min="7177" max="7424" width="8.88671875" style="7"/>
    <col min="7425" max="7425" width="0.5546875" style="7" customWidth="1"/>
    <col min="7426" max="7427" width="2.109375" style="7" customWidth="1"/>
    <col min="7428" max="7428" width="15" style="7" customWidth="1"/>
    <col min="7429" max="7429" width="3.6640625" style="7" customWidth="1"/>
    <col min="7430" max="7430" width="12" style="7" customWidth="1"/>
    <col min="7431" max="7431" width="4.21875" style="7" customWidth="1"/>
    <col min="7432" max="7432" width="27.6640625" style="7" customWidth="1"/>
    <col min="7433" max="7680" width="8.88671875" style="7"/>
    <col min="7681" max="7681" width="0.5546875" style="7" customWidth="1"/>
    <col min="7682" max="7683" width="2.109375" style="7" customWidth="1"/>
    <col min="7684" max="7684" width="15" style="7" customWidth="1"/>
    <col min="7685" max="7685" width="3.6640625" style="7" customWidth="1"/>
    <col min="7686" max="7686" width="12" style="7" customWidth="1"/>
    <col min="7687" max="7687" width="4.21875" style="7" customWidth="1"/>
    <col min="7688" max="7688" width="27.6640625" style="7" customWidth="1"/>
    <col min="7689" max="7936" width="8.88671875" style="7"/>
    <col min="7937" max="7937" width="0.5546875" style="7" customWidth="1"/>
    <col min="7938" max="7939" width="2.109375" style="7" customWidth="1"/>
    <col min="7940" max="7940" width="15" style="7" customWidth="1"/>
    <col min="7941" max="7941" width="3.6640625" style="7" customWidth="1"/>
    <col min="7942" max="7942" width="12" style="7" customWidth="1"/>
    <col min="7943" max="7943" width="4.21875" style="7" customWidth="1"/>
    <col min="7944" max="7944" width="27.6640625" style="7" customWidth="1"/>
    <col min="7945" max="8192" width="8.88671875" style="7"/>
    <col min="8193" max="8193" width="0.5546875" style="7" customWidth="1"/>
    <col min="8194" max="8195" width="2.109375" style="7" customWidth="1"/>
    <col min="8196" max="8196" width="15" style="7" customWidth="1"/>
    <col min="8197" max="8197" width="3.6640625" style="7" customWidth="1"/>
    <col min="8198" max="8198" width="12" style="7" customWidth="1"/>
    <col min="8199" max="8199" width="4.21875" style="7" customWidth="1"/>
    <col min="8200" max="8200" width="27.6640625" style="7" customWidth="1"/>
    <col min="8201" max="8448" width="8.88671875" style="7"/>
    <col min="8449" max="8449" width="0.5546875" style="7" customWidth="1"/>
    <col min="8450" max="8451" width="2.109375" style="7" customWidth="1"/>
    <col min="8452" max="8452" width="15" style="7" customWidth="1"/>
    <col min="8453" max="8453" width="3.6640625" style="7" customWidth="1"/>
    <col min="8454" max="8454" width="12" style="7" customWidth="1"/>
    <col min="8455" max="8455" width="4.21875" style="7" customWidth="1"/>
    <col min="8456" max="8456" width="27.6640625" style="7" customWidth="1"/>
    <col min="8457" max="8704" width="8.88671875" style="7"/>
    <col min="8705" max="8705" width="0.5546875" style="7" customWidth="1"/>
    <col min="8706" max="8707" width="2.109375" style="7" customWidth="1"/>
    <col min="8708" max="8708" width="15" style="7" customWidth="1"/>
    <col min="8709" max="8709" width="3.6640625" style="7" customWidth="1"/>
    <col min="8710" max="8710" width="12" style="7" customWidth="1"/>
    <col min="8711" max="8711" width="4.21875" style="7" customWidth="1"/>
    <col min="8712" max="8712" width="27.6640625" style="7" customWidth="1"/>
    <col min="8713" max="8960" width="8.88671875" style="7"/>
    <col min="8961" max="8961" width="0.5546875" style="7" customWidth="1"/>
    <col min="8962" max="8963" width="2.109375" style="7" customWidth="1"/>
    <col min="8964" max="8964" width="15" style="7" customWidth="1"/>
    <col min="8965" max="8965" width="3.6640625" style="7" customWidth="1"/>
    <col min="8966" max="8966" width="12" style="7" customWidth="1"/>
    <col min="8967" max="8967" width="4.21875" style="7" customWidth="1"/>
    <col min="8968" max="8968" width="27.6640625" style="7" customWidth="1"/>
    <col min="8969" max="9216" width="8.88671875" style="7"/>
    <col min="9217" max="9217" width="0.5546875" style="7" customWidth="1"/>
    <col min="9218" max="9219" width="2.109375" style="7" customWidth="1"/>
    <col min="9220" max="9220" width="15" style="7" customWidth="1"/>
    <col min="9221" max="9221" width="3.6640625" style="7" customWidth="1"/>
    <col min="9222" max="9222" width="12" style="7" customWidth="1"/>
    <col min="9223" max="9223" width="4.21875" style="7" customWidth="1"/>
    <col min="9224" max="9224" width="27.6640625" style="7" customWidth="1"/>
    <col min="9225" max="9472" width="8.88671875" style="7"/>
    <col min="9473" max="9473" width="0.5546875" style="7" customWidth="1"/>
    <col min="9474" max="9475" width="2.109375" style="7" customWidth="1"/>
    <col min="9476" max="9476" width="15" style="7" customWidth="1"/>
    <col min="9477" max="9477" width="3.6640625" style="7" customWidth="1"/>
    <col min="9478" max="9478" width="12" style="7" customWidth="1"/>
    <col min="9479" max="9479" width="4.21875" style="7" customWidth="1"/>
    <col min="9480" max="9480" width="27.6640625" style="7" customWidth="1"/>
    <col min="9481" max="9728" width="8.88671875" style="7"/>
    <col min="9729" max="9729" width="0.5546875" style="7" customWidth="1"/>
    <col min="9730" max="9731" width="2.109375" style="7" customWidth="1"/>
    <col min="9732" max="9732" width="15" style="7" customWidth="1"/>
    <col min="9733" max="9733" width="3.6640625" style="7" customWidth="1"/>
    <col min="9734" max="9734" width="12" style="7" customWidth="1"/>
    <col min="9735" max="9735" width="4.21875" style="7" customWidth="1"/>
    <col min="9736" max="9736" width="27.6640625" style="7" customWidth="1"/>
    <col min="9737" max="9984" width="8.88671875" style="7"/>
    <col min="9985" max="9985" width="0.5546875" style="7" customWidth="1"/>
    <col min="9986" max="9987" width="2.109375" style="7" customWidth="1"/>
    <col min="9988" max="9988" width="15" style="7" customWidth="1"/>
    <col min="9989" max="9989" width="3.6640625" style="7" customWidth="1"/>
    <col min="9990" max="9990" width="12" style="7" customWidth="1"/>
    <col min="9991" max="9991" width="4.21875" style="7" customWidth="1"/>
    <col min="9992" max="9992" width="27.6640625" style="7" customWidth="1"/>
    <col min="9993" max="10240" width="8.88671875" style="7"/>
    <col min="10241" max="10241" width="0.5546875" style="7" customWidth="1"/>
    <col min="10242" max="10243" width="2.109375" style="7" customWidth="1"/>
    <col min="10244" max="10244" width="15" style="7" customWidth="1"/>
    <col min="10245" max="10245" width="3.6640625" style="7" customWidth="1"/>
    <col min="10246" max="10246" width="12" style="7" customWidth="1"/>
    <col min="10247" max="10247" width="4.21875" style="7" customWidth="1"/>
    <col min="10248" max="10248" width="27.6640625" style="7" customWidth="1"/>
    <col min="10249" max="10496" width="8.88671875" style="7"/>
    <col min="10497" max="10497" width="0.5546875" style="7" customWidth="1"/>
    <col min="10498" max="10499" width="2.109375" style="7" customWidth="1"/>
    <col min="10500" max="10500" width="15" style="7" customWidth="1"/>
    <col min="10501" max="10501" width="3.6640625" style="7" customWidth="1"/>
    <col min="10502" max="10502" width="12" style="7" customWidth="1"/>
    <col min="10503" max="10503" width="4.21875" style="7" customWidth="1"/>
    <col min="10504" max="10504" width="27.6640625" style="7" customWidth="1"/>
    <col min="10505" max="10752" width="8.88671875" style="7"/>
    <col min="10753" max="10753" width="0.5546875" style="7" customWidth="1"/>
    <col min="10754" max="10755" width="2.109375" style="7" customWidth="1"/>
    <col min="10756" max="10756" width="15" style="7" customWidth="1"/>
    <col min="10757" max="10757" width="3.6640625" style="7" customWidth="1"/>
    <col min="10758" max="10758" width="12" style="7" customWidth="1"/>
    <col min="10759" max="10759" width="4.21875" style="7" customWidth="1"/>
    <col min="10760" max="10760" width="27.6640625" style="7" customWidth="1"/>
    <col min="10761" max="11008" width="8.88671875" style="7"/>
    <col min="11009" max="11009" width="0.5546875" style="7" customWidth="1"/>
    <col min="11010" max="11011" width="2.109375" style="7" customWidth="1"/>
    <col min="11012" max="11012" width="15" style="7" customWidth="1"/>
    <col min="11013" max="11013" width="3.6640625" style="7" customWidth="1"/>
    <col min="11014" max="11014" width="12" style="7" customWidth="1"/>
    <col min="11015" max="11015" width="4.21875" style="7" customWidth="1"/>
    <col min="11016" max="11016" width="27.6640625" style="7" customWidth="1"/>
    <col min="11017" max="11264" width="8.88671875" style="7"/>
    <col min="11265" max="11265" width="0.5546875" style="7" customWidth="1"/>
    <col min="11266" max="11267" width="2.109375" style="7" customWidth="1"/>
    <col min="11268" max="11268" width="15" style="7" customWidth="1"/>
    <col min="11269" max="11269" width="3.6640625" style="7" customWidth="1"/>
    <col min="11270" max="11270" width="12" style="7" customWidth="1"/>
    <col min="11271" max="11271" width="4.21875" style="7" customWidth="1"/>
    <col min="11272" max="11272" width="27.6640625" style="7" customWidth="1"/>
    <col min="11273" max="11520" width="8.88671875" style="7"/>
    <col min="11521" max="11521" width="0.5546875" style="7" customWidth="1"/>
    <col min="11522" max="11523" width="2.109375" style="7" customWidth="1"/>
    <col min="11524" max="11524" width="15" style="7" customWidth="1"/>
    <col min="11525" max="11525" width="3.6640625" style="7" customWidth="1"/>
    <col min="11526" max="11526" width="12" style="7" customWidth="1"/>
    <col min="11527" max="11527" width="4.21875" style="7" customWidth="1"/>
    <col min="11528" max="11528" width="27.6640625" style="7" customWidth="1"/>
    <col min="11529" max="11776" width="8.88671875" style="7"/>
    <col min="11777" max="11777" width="0.5546875" style="7" customWidth="1"/>
    <col min="11778" max="11779" width="2.109375" style="7" customWidth="1"/>
    <col min="11780" max="11780" width="15" style="7" customWidth="1"/>
    <col min="11781" max="11781" width="3.6640625" style="7" customWidth="1"/>
    <col min="11782" max="11782" width="12" style="7" customWidth="1"/>
    <col min="11783" max="11783" width="4.21875" style="7" customWidth="1"/>
    <col min="11784" max="11784" width="27.6640625" style="7" customWidth="1"/>
    <col min="11785" max="12032" width="8.88671875" style="7"/>
    <col min="12033" max="12033" width="0.5546875" style="7" customWidth="1"/>
    <col min="12034" max="12035" width="2.109375" style="7" customWidth="1"/>
    <col min="12036" max="12036" width="15" style="7" customWidth="1"/>
    <col min="12037" max="12037" width="3.6640625" style="7" customWidth="1"/>
    <col min="12038" max="12038" width="12" style="7" customWidth="1"/>
    <col min="12039" max="12039" width="4.21875" style="7" customWidth="1"/>
    <col min="12040" max="12040" width="27.6640625" style="7" customWidth="1"/>
    <col min="12041" max="12288" width="8.88671875" style="7"/>
    <col min="12289" max="12289" width="0.5546875" style="7" customWidth="1"/>
    <col min="12290" max="12291" width="2.109375" style="7" customWidth="1"/>
    <col min="12292" max="12292" width="15" style="7" customWidth="1"/>
    <col min="12293" max="12293" width="3.6640625" style="7" customWidth="1"/>
    <col min="12294" max="12294" width="12" style="7" customWidth="1"/>
    <col min="12295" max="12295" width="4.21875" style="7" customWidth="1"/>
    <col min="12296" max="12296" width="27.6640625" style="7" customWidth="1"/>
    <col min="12297" max="12544" width="8.88671875" style="7"/>
    <col min="12545" max="12545" width="0.5546875" style="7" customWidth="1"/>
    <col min="12546" max="12547" width="2.109375" style="7" customWidth="1"/>
    <col min="12548" max="12548" width="15" style="7" customWidth="1"/>
    <col min="12549" max="12549" width="3.6640625" style="7" customWidth="1"/>
    <col min="12550" max="12550" width="12" style="7" customWidth="1"/>
    <col min="12551" max="12551" width="4.21875" style="7" customWidth="1"/>
    <col min="12552" max="12552" width="27.6640625" style="7" customWidth="1"/>
    <col min="12553" max="12800" width="8.88671875" style="7"/>
    <col min="12801" max="12801" width="0.5546875" style="7" customWidth="1"/>
    <col min="12802" max="12803" width="2.109375" style="7" customWidth="1"/>
    <col min="12804" max="12804" width="15" style="7" customWidth="1"/>
    <col min="12805" max="12805" width="3.6640625" style="7" customWidth="1"/>
    <col min="12806" max="12806" width="12" style="7" customWidth="1"/>
    <col min="12807" max="12807" width="4.21875" style="7" customWidth="1"/>
    <col min="12808" max="12808" width="27.6640625" style="7" customWidth="1"/>
    <col min="12809" max="13056" width="8.88671875" style="7"/>
    <col min="13057" max="13057" width="0.5546875" style="7" customWidth="1"/>
    <col min="13058" max="13059" width="2.109375" style="7" customWidth="1"/>
    <col min="13060" max="13060" width="15" style="7" customWidth="1"/>
    <col min="13061" max="13061" width="3.6640625" style="7" customWidth="1"/>
    <col min="13062" max="13062" width="12" style="7" customWidth="1"/>
    <col min="13063" max="13063" width="4.21875" style="7" customWidth="1"/>
    <col min="13064" max="13064" width="27.6640625" style="7" customWidth="1"/>
    <col min="13065" max="13312" width="8.88671875" style="7"/>
    <col min="13313" max="13313" width="0.5546875" style="7" customWidth="1"/>
    <col min="13314" max="13315" width="2.109375" style="7" customWidth="1"/>
    <col min="13316" max="13316" width="15" style="7" customWidth="1"/>
    <col min="13317" max="13317" width="3.6640625" style="7" customWidth="1"/>
    <col min="13318" max="13318" width="12" style="7" customWidth="1"/>
    <col min="13319" max="13319" width="4.21875" style="7" customWidth="1"/>
    <col min="13320" max="13320" width="27.6640625" style="7" customWidth="1"/>
    <col min="13321" max="13568" width="8.88671875" style="7"/>
    <col min="13569" max="13569" width="0.5546875" style="7" customWidth="1"/>
    <col min="13570" max="13571" width="2.109375" style="7" customWidth="1"/>
    <col min="13572" max="13572" width="15" style="7" customWidth="1"/>
    <col min="13573" max="13573" width="3.6640625" style="7" customWidth="1"/>
    <col min="13574" max="13574" width="12" style="7" customWidth="1"/>
    <col min="13575" max="13575" width="4.21875" style="7" customWidth="1"/>
    <col min="13576" max="13576" width="27.6640625" style="7" customWidth="1"/>
    <col min="13577" max="13824" width="8.88671875" style="7"/>
    <col min="13825" max="13825" width="0.5546875" style="7" customWidth="1"/>
    <col min="13826" max="13827" width="2.109375" style="7" customWidth="1"/>
    <col min="13828" max="13828" width="15" style="7" customWidth="1"/>
    <col min="13829" max="13829" width="3.6640625" style="7" customWidth="1"/>
    <col min="13830" max="13830" width="12" style="7" customWidth="1"/>
    <col min="13831" max="13831" width="4.21875" style="7" customWidth="1"/>
    <col min="13832" max="13832" width="27.6640625" style="7" customWidth="1"/>
    <col min="13833" max="14080" width="8.88671875" style="7"/>
    <col min="14081" max="14081" width="0.5546875" style="7" customWidth="1"/>
    <col min="14082" max="14083" width="2.109375" style="7" customWidth="1"/>
    <col min="14084" max="14084" width="15" style="7" customWidth="1"/>
    <col min="14085" max="14085" width="3.6640625" style="7" customWidth="1"/>
    <col min="14086" max="14086" width="12" style="7" customWidth="1"/>
    <col min="14087" max="14087" width="4.21875" style="7" customWidth="1"/>
    <col min="14088" max="14088" width="27.6640625" style="7" customWidth="1"/>
    <col min="14089" max="14336" width="8.88671875" style="7"/>
    <col min="14337" max="14337" width="0.5546875" style="7" customWidth="1"/>
    <col min="14338" max="14339" width="2.109375" style="7" customWidth="1"/>
    <col min="14340" max="14340" width="15" style="7" customWidth="1"/>
    <col min="14341" max="14341" width="3.6640625" style="7" customWidth="1"/>
    <col min="14342" max="14342" width="12" style="7" customWidth="1"/>
    <col min="14343" max="14343" width="4.21875" style="7" customWidth="1"/>
    <col min="14344" max="14344" width="27.6640625" style="7" customWidth="1"/>
    <col min="14345" max="14592" width="8.88671875" style="7"/>
    <col min="14593" max="14593" width="0.5546875" style="7" customWidth="1"/>
    <col min="14594" max="14595" width="2.109375" style="7" customWidth="1"/>
    <col min="14596" max="14596" width="15" style="7" customWidth="1"/>
    <col min="14597" max="14597" width="3.6640625" style="7" customWidth="1"/>
    <col min="14598" max="14598" width="12" style="7" customWidth="1"/>
    <col min="14599" max="14599" width="4.21875" style="7" customWidth="1"/>
    <col min="14600" max="14600" width="27.6640625" style="7" customWidth="1"/>
    <col min="14601" max="14848" width="8.88671875" style="7"/>
    <col min="14849" max="14849" width="0.5546875" style="7" customWidth="1"/>
    <col min="14850" max="14851" width="2.109375" style="7" customWidth="1"/>
    <col min="14852" max="14852" width="15" style="7" customWidth="1"/>
    <col min="14853" max="14853" width="3.6640625" style="7" customWidth="1"/>
    <col min="14854" max="14854" width="12" style="7" customWidth="1"/>
    <col min="14855" max="14855" width="4.21875" style="7" customWidth="1"/>
    <col min="14856" max="14856" width="27.6640625" style="7" customWidth="1"/>
    <col min="14857" max="15104" width="8.88671875" style="7"/>
    <col min="15105" max="15105" width="0.5546875" style="7" customWidth="1"/>
    <col min="15106" max="15107" width="2.109375" style="7" customWidth="1"/>
    <col min="15108" max="15108" width="15" style="7" customWidth="1"/>
    <col min="15109" max="15109" width="3.6640625" style="7" customWidth="1"/>
    <col min="15110" max="15110" width="12" style="7" customWidth="1"/>
    <col min="15111" max="15111" width="4.21875" style="7" customWidth="1"/>
    <col min="15112" max="15112" width="27.6640625" style="7" customWidth="1"/>
    <col min="15113" max="15360" width="8.88671875" style="7"/>
    <col min="15361" max="15361" width="0.5546875" style="7" customWidth="1"/>
    <col min="15362" max="15363" width="2.109375" style="7" customWidth="1"/>
    <col min="15364" max="15364" width="15" style="7" customWidth="1"/>
    <col min="15365" max="15365" width="3.6640625" style="7" customWidth="1"/>
    <col min="15366" max="15366" width="12" style="7" customWidth="1"/>
    <col min="15367" max="15367" width="4.21875" style="7" customWidth="1"/>
    <col min="15368" max="15368" width="27.6640625" style="7" customWidth="1"/>
    <col min="15369" max="15616" width="8.88671875" style="7"/>
    <col min="15617" max="15617" width="0.5546875" style="7" customWidth="1"/>
    <col min="15618" max="15619" width="2.109375" style="7" customWidth="1"/>
    <col min="15620" max="15620" width="15" style="7" customWidth="1"/>
    <col min="15621" max="15621" width="3.6640625" style="7" customWidth="1"/>
    <col min="15622" max="15622" width="12" style="7" customWidth="1"/>
    <col min="15623" max="15623" width="4.21875" style="7" customWidth="1"/>
    <col min="15624" max="15624" width="27.6640625" style="7" customWidth="1"/>
    <col min="15625" max="15872" width="8.88671875" style="7"/>
    <col min="15873" max="15873" width="0.5546875" style="7" customWidth="1"/>
    <col min="15874" max="15875" width="2.109375" style="7" customWidth="1"/>
    <col min="15876" max="15876" width="15" style="7" customWidth="1"/>
    <col min="15877" max="15877" width="3.6640625" style="7" customWidth="1"/>
    <col min="15878" max="15878" width="12" style="7" customWidth="1"/>
    <col min="15879" max="15879" width="4.21875" style="7" customWidth="1"/>
    <col min="15880" max="15880" width="27.6640625" style="7" customWidth="1"/>
    <col min="15881" max="16128" width="8.88671875" style="7"/>
    <col min="16129" max="16129" width="0.5546875" style="7" customWidth="1"/>
    <col min="16130" max="16131" width="2.109375" style="7" customWidth="1"/>
    <col min="16132" max="16132" width="15" style="7" customWidth="1"/>
    <col min="16133" max="16133" width="3.6640625" style="7" customWidth="1"/>
    <col min="16134" max="16134" width="12" style="7" customWidth="1"/>
    <col min="16135" max="16135" width="4.21875" style="7" customWidth="1"/>
    <col min="16136" max="16136" width="27.6640625" style="7" customWidth="1"/>
    <col min="16137" max="16384" width="8.88671875" style="7"/>
  </cols>
  <sheetData>
    <row r="1" spans="2:9" ht="15" customHeight="1">
      <c r="B1" s="181" t="s">
        <v>61</v>
      </c>
      <c r="C1" s="181"/>
      <c r="D1" s="181"/>
      <c r="E1" s="181"/>
      <c r="F1" s="181"/>
      <c r="G1" s="181"/>
      <c r="H1" s="181"/>
    </row>
    <row r="2" spans="2:9" ht="15" customHeight="1">
      <c r="B2" s="182"/>
      <c r="C2" s="182"/>
      <c r="D2" s="182"/>
      <c r="E2" s="182"/>
      <c r="F2" s="182"/>
      <c r="G2" s="182"/>
      <c r="H2" s="182"/>
    </row>
    <row r="3" spans="2:9" ht="21.95" customHeight="1">
      <c r="B3" s="183" t="s">
        <v>62</v>
      </c>
      <c r="C3" s="184"/>
      <c r="D3" s="184"/>
      <c r="E3" s="8" t="s">
        <v>63</v>
      </c>
      <c r="F3" s="36" t="s">
        <v>64</v>
      </c>
      <c r="G3" s="29" t="s">
        <v>65</v>
      </c>
      <c r="H3" s="9" t="s">
        <v>66</v>
      </c>
      <c r="I3" s="27"/>
    </row>
    <row r="4" spans="2:9" ht="21.95" customHeight="1">
      <c r="B4" s="178" t="s">
        <v>99</v>
      </c>
      <c r="C4" s="174" t="s">
        <v>96</v>
      </c>
      <c r="D4" s="31" t="s">
        <v>108</v>
      </c>
      <c r="E4" s="21" t="s">
        <v>67</v>
      </c>
      <c r="F4" s="37"/>
      <c r="G4" s="10" t="s">
        <v>6</v>
      </c>
      <c r="H4" s="28" t="s">
        <v>6</v>
      </c>
      <c r="I4" s="26"/>
    </row>
    <row r="5" spans="2:9" ht="21.95" customHeight="1">
      <c r="B5" s="179"/>
      <c r="C5" s="175"/>
      <c r="D5" s="31" t="s">
        <v>109</v>
      </c>
      <c r="E5" s="21" t="s">
        <v>7</v>
      </c>
      <c r="F5" s="38"/>
      <c r="G5" s="10" t="s">
        <v>6</v>
      </c>
      <c r="H5" s="28" t="s">
        <v>6</v>
      </c>
      <c r="I5" s="26"/>
    </row>
    <row r="6" spans="2:9" ht="21.95" customHeight="1">
      <c r="B6" s="179"/>
      <c r="C6" s="175"/>
      <c r="D6" s="31" t="s">
        <v>100</v>
      </c>
      <c r="E6" s="22" t="s">
        <v>12</v>
      </c>
      <c r="F6" s="39"/>
      <c r="G6" s="12" t="s">
        <v>6</v>
      </c>
      <c r="H6" s="28" t="s">
        <v>6</v>
      </c>
      <c r="I6" s="26"/>
    </row>
    <row r="7" spans="2:9" ht="21.95" customHeight="1">
      <c r="B7" s="179"/>
      <c r="C7" s="176"/>
      <c r="D7" s="32" t="s">
        <v>101</v>
      </c>
      <c r="E7" s="22" t="s">
        <v>68</v>
      </c>
      <c r="F7" s="39"/>
      <c r="G7" s="12" t="s">
        <v>6</v>
      </c>
      <c r="H7" s="30" t="s">
        <v>69</v>
      </c>
      <c r="I7" s="26"/>
    </row>
    <row r="8" spans="2:9" ht="21.95" customHeight="1">
      <c r="B8" s="179"/>
      <c r="C8" s="177" t="s">
        <v>97</v>
      </c>
      <c r="D8" s="31" t="s">
        <v>110</v>
      </c>
      <c r="E8" s="21" t="s">
        <v>13</v>
      </c>
      <c r="F8" s="38"/>
      <c r="G8" s="10" t="s">
        <v>6</v>
      </c>
      <c r="H8" s="28" t="s">
        <v>6</v>
      </c>
      <c r="I8" s="26"/>
    </row>
    <row r="9" spans="2:9" s="1" customFormat="1" ht="21.95" customHeight="1">
      <c r="B9" s="179"/>
      <c r="C9" s="175"/>
      <c r="D9" s="150" t="s">
        <v>111</v>
      </c>
      <c r="E9" s="151" t="s">
        <v>14</v>
      </c>
      <c r="F9" s="152"/>
      <c r="G9" s="153">
        <v>0.13700000000000001</v>
      </c>
      <c r="H9" s="154" t="s">
        <v>277</v>
      </c>
    </row>
    <row r="10" spans="2:9" ht="21.95" customHeight="1">
      <c r="B10" s="179"/>
      <c r="C10" s="176"/>
      <c r="D10" s="32" t="s">
        <v>35</v>
      </c>
      <c r="E10" s="22" t="s">
        <v>70</v>
      </c>
      <c r="F10" s="39"/>
      <c r="G10" s="12" t="s">
        <v>6</v>
      </c>
      <c r="H10" s="13" t="s">
        <v>71</v>
      </c>
    </row>
    <row r="11" spans="2:9" ht="21.95" customHeight="1">
      <c r="B11" s="179"/>
      <c r="C11" s="177" t="s">
        <v>98</v>
      </c>
      <c r="D11" s="31" t="s">
        <v>112</v>
      </c>
      <c r="E11" s="21" t="s">
        <v>72</v>
      </c>
      <c r="F11" s="38"/>
      <c r="G11" s="10" t="s">
        <v>6</v>
      </c>
      <c r="H11" s="11" t="s">
        <v>6</v>
      </c>
    </row>
    <row r="12" spans="2:9" ht="21.95" customHeight="1">
      <c r="B12" s="179"/>
      <c r="C12" s="175"/>
      <c r="D12" s="31" t="s">
        <v>113</v>
      </c>
      <c r="E12" s="21" t="s">
        <v>15</v>
      </c>
      <c r="F12" s="37"/>
      <c r="G12" s="14">
        <v>3.6999999999999998E-2</v>
      </c>
      <c r="H12" s="11" t="s">
        <v>233</v>
      </c>
    </row>
    <row r="13" spans="2:9" ht="21.95" customHeight="1">
      <c r="B13" s="179"/>
      <c r="C13" s="175"/>
      <c r="D13" s="31" t="s">
        <v>114</v>
      </c>
      <c r="E13" s="21" t="s">
        <v>16</v>
      </c>
      <c r="F13" s="37"/>
      <c r="G13" s="14">
        <v>1.01E-2</v>
      </c>
      <c r="H13" s="11" t="s">
        <v>263</v>
      </c>
    </row>
    <row r="14" spans="2:9" ht="21.95" customHeight="1">
      <c r="B14" s="179"/>
      <c r="C14" s="175"/>
      <c r="D14" s="31" t="s">
        <v>57</v>
      </c>
      <c r="E14" s="21" t="s">
        <v>17</v>
      </c>
      <c r="F14" s="37"/>
      <c r="G14" s="25"/>
      <c r="H14" s="11"/>
    </row>
    <row r="15" spans="2:9" ht="21.95" customHeight="1">
      <c r="B15" s="179"/>
      <c r="C15" s="175"/>
      <c r="D15" s="31" t="s">
        <v>115</v>
      </c>
      <c r="E15" s="21" t="s">
        <v>18</v>
      </c>
      <c r="F15" s="37"/>
      <c r="G15" s="34"/>
      <c r="H15" s="11"/>
    </row>
    <row r="16" spans="2:9" ht="21.95" customHeight="1">
      <c r="B16" s="179"/>
      <c r="C16" s="175"/>
      <c r="D16" s="31" t="s">
        <v>56</v>
      </c>
      <c r="E16" s="21" t="s">
        <v>19</v>
      </c>
      <c r="F16" s="37"/>
      <c r="G16" s="14"/>
      <c r="H16" s="11"/>
    </row>
    <row r="17" spans="2:9" ht="21.95" customHeight="1">
      <c r="B17" s="179"/>
      <c r="C17" s="175"/>
      <c r="D17" s="31" t="s">
        <v>58</v>
      </c>
      <c r="E17" s="33" t="s">
        <v>20</v>
      </c>
      <c r="F17" s="40">
        <v>924966</v>
      </c>
      <c r="G17" s="34">
        <v>2.3E-2</v>
      </c>
      <c r="H17" s="11" t="s">
        <v>90</v>
      </c>
    </row>
    <row r="18" spans="2:9" ht="21.95" customHeight="1">
      <c r="B18" s="179"/>
      <c r="C18" s="175"/>
      <c r="D18" s="31" t="s">
        <v>102</v>
      </c>
      <c r="E18" s="21" t="s">
        <v>21</v>
      </c>
      <c r="F18" s="37"/>
      <c r="G18" s="14">
        <v>6.7999999999999996E-3</v>
      </c>
      <c r="H18" s="11" t="s">
        <v>91</v>
      </c>
    </row>
    <row r="19" spans="2:9" ht="21.95" customHeight="1">
      <c r="B19" s="179"/>
      <c r="C19" s="175"/>
      <c r="D19" s="31" t="s">
        <v>105</v>
      </c>
      <c r="E19" s="21" t="s">
        <v>22</v>
      </c>
      <c r="F19" s="37">
        <v>1322933</v>
      </c>
      <c r="G19" s="14">
        <v>1.8499999999999999E-2</v>
      </c>
      <c r="H19" s="11" t="s">
        <v>93</v>
      </c>
    </row>
    <row r="20" spans="2:9" ht="21.95" customHeight="1">
      <c r="B20" s="179"/>
      <c r="C20" s="175"/>
      <c r="D20" s="31" t="s">
        <v>103</v>
      </c>
      <c r="E20" s="21" t="s">
        <v>24</v>
      </c>
      <c r="F20" s="37"/>
      <c r="G20" s="34">
        <v>8.0000000000000002E-3</v>
      </c>
      <c r="H20" s="11" t="s">
        <v>92</v>
      </c>
    </row>
    <row r="21" spans="2:9" ht="21.95" customHeight="1">
      <c r="B21" s="179"/>
      <c r="C21" s="175"/>
      <c r="D21" s="31" t="s">
        <v>106</v>
      </c>
      <c r="E21" s="21" t="s">
        <v>25</v>
      </c>
      <c r="F21" s="37"/>
      <c r="G21" s="10" t="s">
        <v>6</v>
      </c>
      <c r="H21" s="11"/>
    </row>
    <row r="22" spans="2:9" ht="21.95" customHeight="1">
      <c r="B22" s="179"/>
      <c r="C22" s="175"/>
      <c r="D22" s="31" t="s">
        <v>104</v>
      </c>
      <c r="E22" s="21" t="s">
        <v>26</v>
      </c>
      <c r="F22" s="37"/>
      <c r="G22" s="25"/>
      <c r="H22" s="11"/>
    </row>
    <row r="23" spans="2:9" s="1" customFormat="1" ht="21.95" customHeight="1">
      <c r="B23" s="179"/>
      <c r="C23" s="175"/>
      <c r="D23" s="150" t="s">
        <v>107</v>
      </c>
      <c r="E23" s="151" t="s">
        <v>27</v>
      </c>
      <c r="F23" s="152"/>
      <c r="G23" s="153">
        <v>8.4000000000000005E-2</v>
      </c>
      <c r="H23" s="154" t="s">
        <v>278</v>
      </c>
    </row>
    <row r="24" spans="2:9" ht="21.95" customHeight="1">
      <c r="B24" s="180"/>
      <c r="C24" s="176"/>
      <c r="D24" s="32" t="s">
        <v>101</v>
      </c>
      <c r="E24" s="22" t="s">
        <v>73</v>
      </c>
      <c r="F24" s="39"/>
      <c r="G24" s="12" t="s">
        <v>6</v>
      </c>
      <c r="H24" s="13" t="s">
        <v>95</v>
      </c>
    </row>
    <row r="25" spans="2:9" ht="21.95" customHeight="1">
      <c r="B25" s="185" t="s">
        <v>124</v>
      </c>
      <c r="C25" s="186"/>
      <c r="D25" s="187"/>
      <c r="E25" s="22" t="s">
        <v>74</v>
      </c>
      <c r="F25" s="39"/>
      <c r="G25" s="12" t="s">
        <v>6</v>
      </c>
      <c r="H25" s="13" t="s">
        <v>75</v>
      </c>
    </row>
    <row r="26" spans="2:9" ht="21.95" customHeight="1">
      <c r="B26" s="185" t="s">
        <v>116</v>
      </c>
      <c r="C26" s="186"/>
      <c r="D26" s="187"/>
      <c r="E26" s="22" t="s">
        <v>76</v>
      </c>
      <c r="F26" s="39"/>
      <c r="G26" s="12" t="s">
        <v>77</v>
      </c>
      <c r="H26" s="13" t="s">
        <v>78</v>
      </c>
    </row>
    <row r="27" spans="2:9" ht="21.95" customHeight="1">
      <c r="B27" s="185" t="s">
        <v>117</v>
      </c>
      <c r="C27" s="186"/>
      <c r="D27" s="187"/>
      <c r="E27" s="22" t="s">
        <v>79</v>
      </c>
      <c r="F27" s="39"/>
      <c r="G27" s="15">
        <v>0.15</v>
      </c>
      <c r="H27" s="13" t="s">
        <v>269</v>
      </c>
      <c r="I27" s="7">
        <v>1</v>
      </c>
    </row>
    <row r="28" spans="2:9" ht="21.95" customHeight="1">
      <c r="B28" s="185" t="s">
        <v>118</v>
      </c>
      <c r="C28" s="186"/>
      <c r="D28" s="187"/>
      <c r="E28" s="22" t="s">
        <v>80</v>
      </c>
      <c r="F28" s="39"/>
      <c r="G28" s="12" t="s">
        <v>6</v>
      </c>
      <c r="H28" s="13" t="s">
        <v>81</v>
      </c>
    </row>
    <row r="29" spans="2:9" ht="21.95" customHeight="1">
      <c r="B29" s="185" t="s">
        <v>119</v>
      </c>
      <c r="C29" s="186"/>
      <c r="D29" s="187"/>
      <c r="E29" s="22" t="s">
        <v>82</v>
      </c>
      <c r="F29" s="39"/>
      <c r="G29" s="12" t="s">
        <v>83</v>
      </c>
      <c r="H29" s="13" t="s">
        <v>84</v>
      </c>
    </row>
    <row r="30" spans="2:9" ht="21.95" customHeight="1">
      <c r="B30" s="185" t="s">
        <v>120</v>
      </c>
      <c r="C30" s="186"/>
      <c r="D30" s="187"/>
      <c r="E30" s="22" t="s">
        <v>85</v>
      </c>
      <c r="F30" s="39"/>
      <c r="G30" s="12" t="s">
        <v>6</v>
      </c>
      <c r="H30" s="13" t="s">
        <v>86</v>
      </c>
    </row>
    <row r="31" spans="2:9" ht="21.95" customHeight="1">
      <c r="B31" s="185" t="s">
        <v>121</v>
      </c>
      <c r="C31" s="186"/>
      <c r="D31" s="187"/>
      <c r="E31" s="22" t="s">
        <v>87</v>
      </c>
      <c r="F31" s="39"/>
      <c r="G31" s="12" t="s">
        <v>6</v>
      </c>
      <c r="H31" s="13" t="s">
        <v>6</v>
      </c>
    </row>
    <row r="32" spans="2:9" ht="21.95" customHeight="1">
      <c r="B32" s="185" t="s">
        <v>122</v>
      </c>
      <c r="C32" s="186"/>
      <c r="D32" s="187"/>
      <c r="E32" s="22" t="s">
        <v>88</v>
      </c>
      <c r="F32" s="39"/>
      <c r="G32" s="12" t="s">
        <v>6</v>
      </c>
      <c r="H32" s="13" t="s">
        <v>6</v>
      </c>
    </row>
    <row r="33" spans="2:8" ht="21.95" customHeight="1">
      <c r="B33" s="188" t="s">
        <v>123</v>
      </c>
      <c r="C33" s="189"/>
      <c r="D33" s="190"/>
      <c r="E33" s="23" t="s">
        <v>89</v>
      </c>
      <c r="F33" s="41"/>
      <c r="G33" s="16" t="s">
        <v>6</v>
      </c>
      <c r="H33" s="17" t="s">
        <v>94</v>
      </c>
    </row>
    <row r="34" spans="2:8">
      <c r="B34" s="18"/>
      <c r="C34" s="18"/>
      <c r="D34" s="18"/>
      <c r="E34" s="24"/>
      <c r="F34" s="42"/>
      <c r="G34" s="19"/>
      <c r="H34" s="18"/>
    </row>
  </sheetData>
  <mergeCells count="15">
    <mergeCell ref="B30:D30"/>
    <mergeCell ref="B31:D31"/>
    <mergeCell ref="B32:D32"/>
    <mergeCell ref="B33:D33"/>
    <mergeCell ref="B25:D25"/>
    <mergeCell ref="B26:D26"/>
    <mergeCell ref="B27:D27"/>
    <mergeCell ref="B28:D28"/>
    <mergeCell ref="B29:D29"/>
    <mergeCell ref="C4:C7"/>
    <mergeCell ref="C8:C10"/>
    <mergeCell ref="C11:C24"/>
    <mergeCell ref="B4:B24"/>
    <mergeCell ref="B1:H2"/>
    <mergeCell ref="B3:D3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K34"/>
  <sheetViews>
    <sheetView view="pageBreakPreview" topLeftCell="A5" zoomScale="115" zoomScaleSheetLayoutView="115" workbookViewId="0">
      <selection activeCell="N15" sqref="N15"/>
    </sheetView>
  </sheetViews>
  <sheetFormatPr defaultRowHeight="13.5"/>
  <cols>
    <col min="1" max="1" width="4.33203125" style="76" customWidth="1"/>
    <col min="2" max="2" width="6" style="76" customWidth="1"/>
    <col min="3" max="3" width="18.109375" style="76" customWidth="1"/>
    <col min="4" max="4" width="16.6640625" style="76" customWidth="1"/>
    <col min="5" max="5" width="10.5546875" style="76" customWidth="1"/>
    <col min="6" max="6" width="6" style="76" customWidth="1"/>
    <col min="7" max="7" width="14.33203125" style="76" customWidth="1"/>
    <col min="8" max="8" width="12.5546875" style="76" customWidth="1"/>
    <col min="9" max="9" width="12.109375" style="76" customWidth="1"/>
    <col min="10" max="10" width="12.6640625" style="76" customWidth="1"/>
    <col min="11" max="11" width="10.5546875" style="76" customWidth="1"/>
    <col min="12" max="256" width="8.88671875" style="76"/>
    <col min="257" max="257" width="0.5546875" style="76" customWidth="1"/>
    <col min="258" max="258" width="6" style="76" customWidth="1"/>
    <col min="259" max="259" width="18.109375" style="76" customWidth="1"/>
    <col min="260" max="260" width="16.6640625" style="76" customWidth="1"/>
    <col min="261" max="261" width="10.5546875" style="76" customWidth="1"/>
    <col min="262" max="262" width="6" style="76" customWidth="1"/>
    <col min="263" max="263" width="14.33203125" style="76" customWidth="1"/>
    <col min="264" max="264" width="12.5546875" style="76" customWidth="1"/>
    <col min="265" max="265" width="12.109375" style="76" customWidth="1"/>
    <col min="266" max="266" width="12.6640625" style="76" customWidth="1"/>
    <col min="267" max="267" width="10.5546875" style="76" customWidth="1"/>
    <col min="268" max="512" width="8.88671875" style="76"/>
    <col min="513" max="513" width="0.5546875" style="76" customWidth="1"/>
    <col min="514" max="514" width="6" style="76" customWidth="1"/>
    <col min="515" max="515" width="18.109375" style="76" customWidth="1"/>
    <col min="516" max="516" width="16.6640625" style="76" customWidth="1"/>
    <col min="517" max="517" width="10.5546875" style="76" customWidth="1"/>
    <col min="518" max="518" width="6" style="76" customWidth="1"/>
    <col min="519" max="519" width="14.33203125" style="76" customWidth="1"/>
    <col min="520" max="520" width="12.5546875" style="76" customWidth="1"/>
    <col min="521" max="521" width="12.109375" style="76" customWidth="1"/>
    <col min="522" max="522" width="12.6640625" style="76" customWidth="1"/>
    <col min="523" max="523" width="10.5546875" style="76" customWidth="1"/>
    <col min="524" max="768" width="8.88671875" style="76"/>
    <col min="769" max="769" width="0.5546875" style="76" customWidth="1"/>
    <col min="770" max="770" width="6" style="76" customWidth="1"/>
    <col min="771" max="771" width="18.109375" style="76" customWidth="1"/>
    <col min="772" max="772" width="16.6640625" style="76" customWidth="1"/>
    <col min="773" max="773" width="10.5546875" style="76" customWidth="1"/>
    <col min="774" max="774" width="6" style="76" customWidth="1"/>
    <col min="775" max="775" width="14.33203125" style="76" customWidth="1"/>
    <col min="776" max="776" width="12.5546875" style="76" customWidth="1"/>
    <col min="777" max="777" width="12.109375" style="76" customWidth="1"/>
    <col min="778" max="778" width="12.6640625" style="76" customWidth="1"/>
    <col min="779" max="779" width="10.5546875" style="76" customWidth="1"/>
    <col min="780" max="1024" width="8.88671875" style="76"/>
    <col min="1025" max="1025" width="0.5546875" style="76" customWidth="1"/>
    <col min="1026" max="1026" width="6" style="76" customWidth="1"/>
    <col min="1027" max="1027" width="18.109375" style="76" customWidth="1"/>
    <col min="1028" max="1028" width="16.6640625" style="76" customWidth="1"/>
    <col min="1029" max="1029" width="10.5546875" style="76" customWidth="1"/>
    <col min="1030" max="1030" width="6" style="76" customWidth="1"/>
    <col min="1031" max="1031" width="14.33203125" style="76" customWidth="1"/>
    <col min="1032" max="1032" width="12.5546875" style="76" customWidth="1"/>
    <col min="1033" max="1033" width="12.109375" style="76" customWidth="1"/>
    <col min="1034" max="1034" width="12.6640625" style="76" customWidth="1"/>
    <col min="1035" max="1035" width="10.5546875" style="76" customWidth="1"/>
    <col min="1036" max="1280" width="8.88671875" style="76"/>
    <col min="1281" max="1281" width="0.5546875" style="76" customWidth="1"/>
    <col min="1282" max="1282" width="6" style="76" customWidth="1"/>
    <col min="1283" max="1283" width="18.109375" style="76" customWidth="1"/>
    <col min="1284" max="1284" width="16.6640625" style="76" customWidth="1"/>
    <col min="1285" max="1285" width="10.5546875" style="76" customWidth="1"/>
    <col min="1286" max="1286" width="6" style="76" customWidth="1"/>
    <col min="1287" max="1287" width="14.33203125" style="76" customWidth="1"/>
    <col min="1288" max="1288" width="12.5546875" style="76" customWidth="1"/>
    <col min="1289" max="1289" width="12.109375" style="76" customWidth="1"/>
    <col min="1290" max="1290" width="12.6640625" style="76" customWidth="1"/>
    <col min="1291" max="1291" width="10.5546875" style="76" customWidth="1"/>
    <col min="1292" max="1536" width="8.88671875" style="76"/>
    <col min="1537" max="1537" width="0.5546875" style="76" customWidth="1"/>
    <col min="1538" max="1538" width="6" style="76" customWidth="1"/>
    <col min="1539" max="1539" width="18.109375" style="76" customWidth="1"/>
    <col min="1540" max="1540" width="16.6640625" style="76" customWidth="1"/>
    <col min="1541" max="1541" width="10.5546875" style="76" customWidth="1"/>
    <col min="1542" max="1542" width="6" style="76" customWidth="1"/>
    <col min="1543" max="1543" width="14.33203125" style="76" customWidth="1"/>
    <col min="1544" max="1544" width="12.5546875" style="76" customWidth="1"/>
    <col min="1545" max="1545" width="12.109375" style="76" customWidth="1"/>
    <col min="1546" max="1546" width="12.6640625" style="76" customWidth="1"/>
    <col min="1547" max="1547" width="10.5546875" style="76" customWidth="1"/>
    <col min="1548" max="1792" width="8.88671875" style="76"/>
    <col min="1793" max="1793" width="0.5546875" style="76" customWidth="1"/>
    <col min="1794" max="1794" width="6" style="76" customWidth="1"/>
    <col min="1795" max="1795" width="18.109375" style="76" customWidth="1"/>
    <col min="1796" max="1796" width="16.6640625" style="76" customWidth="1"/>
    <col min="1797" max="1797" width="10.5546875" style="76" customWidth="1"/>
    <col min="1798" max="1798" width="6" style="76" customWidth="1"/>
    <col min="1799" max="1799" width="14.33203125" style="76" customWidth="1"/>
    <col min="1800" max="1800" width="12.5546875" style="76" customWidth="1"/>
    <col min="1801" max="1801" width="12.109375" style="76" customWidth="1"/>
    <col min="1802" max="1802" width="12.6640625" style="76" customWidth="1"/>
    <col min="1803" max="1803" width="10.5546875" style="76" customWidth="1"/>
    <col min="1804" max="2048" width="8.88671875" style="76"/>
    <col min="2049" max="2049" width="0.5546875" style="76" customWidth="1"/>
    <col min="2050" max="2050" width="6" style="76" customWidth="1"/>
    <col min="2051" max="2051" width="18.109375" style="76" customWidth="1"/>
    <col min="2052" max="2052" width="16.6640625" style="76" customWidth="1"/>
    <col min="2053" max="2053" width="10.5546875" style="76" customWidth="1"/>
    <col min="2054" max="2054" width="6" style="76" customWidth="1"/>
    <col min="2055" max="2055" width="14.33203125" style="76" customWidth="1"/>
    <col min="2056" max="2056" width="12.5546875" style="76" customWidth="1"/>
    <col min="2057" max="2057" width="12.109375" style="76" customWidth="1"/>
    <col min="2058" max="2058" width="12.6640625" style="76" customWidth="1"/>
    <col min="2059" max="2059" width="10.5546875" style="76" customWidth="1"/>
    <col min="2060" max="2304" width="8.88671875" style="76"/>
    <col min="2305" max="2305" width="0.5546875" style="76" customWidth="1"/>
    <col min="2306" max="2306" width="6" style="76" customWidth="1"/>
    <col min="2307" max="2307" width="18.109375" style="76" customWidth="1"/>
    <col min="2308" max="2308" width="16.6640625" style="76" customWidth="1"/>
    <col min="2309" max="2309" width="10.5546875" style="76" customWidth="1"/>
    <col min="2310" max="2310" width="6" style="76" customWidth="1"/>
    <col min="2311" max="2311" width="14.33203125" style="76" customWidth="1"/>
    <col min="2312" max="2312" width="12.5546875" style="76" customWidth="1"/>
    <col min="2313" max="2313" width="12.109375" style="76" customWidth="1"/>
    <col min="2314" max="2314" width="12.6640625" style="76" customWidth="1"/>
    <col min="2315" max="2315" width="10.5546875" style="76" customWidth="1"/>
    <col min="2316" max="2560" width="8.88671875" style="76"/>
    <col min="2561" max="2561" width="0.5546875" style="76" customWidth="1"/>
    <col min="2562" max="2562" width="6" style="76" customWidth="1"/>
    <col min="2563" max="2563" width="18.109375" style="76" customWidth="1"/>
    <col min="2564" max="2564" width="16.6640625" style="76" customWidth="1"/>
    <col min="2565" max="2565" width="10.5546875" style="76" customWidth="1"/>
    <col min="2566" max="2566" width="6" style="76" customWidth="1"/>
    <col min="2567" max="2567" width="14.33203125" style="76" customWidth="1"/>
    <col min="2568" max="2568" width="12.5546875" style="76" customWidth="1"/>
    <col min="2569" max="2569" width="12.109375" style="76" customWidth="1"/>
    <col min="2570" max="2570" width="12.6640625" style="76" customWidth="1"/>
    <col min="2571" max="2571" width="10.5546875" style="76" customWidth="1"/>
    <col min="2572" max="2816" width="8.88671875" style="76"/>
    <col min="2817" max="2817" width="0.5546875" style="76" customWidth="1"/>
    <col min="2818" max="2818" width="6" style="76" customWidth="1"/>
    <col min="2819" max="2819" width="18.109375" style="76" customWidth="1"/>
    <col min="2820" max="2820" width="16.6640625" style="76" customWidth="1"/>
    <col min="2821" max="2821" width="10.5546875" style="76" customWidth="1"/>
    <col min="2822" max="2822" width="6" style="76" customWidth="1"/>
    <col min="2823" max="2823" width="14.33203125" style="76" customWidth="1"/>
    <col min="2824" max="2824" width="12.5546875" style="76" customWidth="1"/>
    <col min="2825" max="2825" width="12.109375" style="76" customWidth="1"/>
    <col min="2826" max="2826" width="12.6640625" style="76" customWidth="1"/>
    <col min="2827" max="2827" width="10.5546875" style="76" customWidth="1"/>
    <col min="2828" max="3072" width="8.88671875" style="76"/>
    <col min="3073" max="3073" width="0.5546875" style="76" customWidth="1"/>
    <col min="3074" max="3074" width="6" style="76" customWidth="1"/>
    <col min="3075" max="3075" width="18.109375" style="76" customWidth="1"/>
    <col min="3076" max="3076" width="16.6640625" style="76" customWidth="1"/>
    <col min="3077" max="3077" width="10.5546875" style="76" customWidth="1"/>
    <col min="3078" max="3078" width="6" style="76" customWidth="1"/>
    <col min="3079" max="3079" width="14.33203125" style="76" customWidth="1"/>
    <col min="3080" max="3080" width="12.5546875" style="76" customWidth="1"/>
    <col min="3081" max="3081" width="12.109375" style="76" customWidth="1"/>
    <col min="3082" max="3082" width="12.6640625" style="76" customWidth="1"/>
    <col min="3083" max="3083" width="10.5546875" style="76" customWidth="1"/>
    <col min="3084" max="3328" width="8.88671875" style="76"/>
    <col min="3329" max="3329" width="0.5546875" style="76" customWidth="1"/>
    <col min="3330" max="3330" width="6" style="76" customWidth="1"/>
    <col min="3331" max="3331" width="18.109375" style="76" customWidth="1"/>
    <col min="3332" max="3332" width="16.6640625" style="76" customWidth="1"/>
    <col min="3333" max="3333" width="10.5546875" style="76" customWidth="1"/>
    <col min="3334" max="3334" width="6" style="76" customWidth="1"/>
    <col min="3335" max="3335" width="14.33203125" style="76" customWidth="1"/>
    <col min="3336" max="3336" width="12.5546875" style="76" customWidth="1"/>
    <col min="3337" max="3337" width="12.109375" style="76" customWidth="1"/>
    <col min="3338" max="3338" width="12.6640625" style="76" customWidth="1"/>
    <col min="3339" max="3339" width="10.5546875" style="76" customWidth="1"/>
    <col min="3340" max="3584" width="8.88671875" style="76"/>
    <col min="3585" max="3585" width="0.5546875" style="76" customWidth="1"/>
    <col min="3586" max="3586" width="6" style="76" customWidth="1"/>
    <col min="3587" max="3587" width="18.109375" style="76" customWidth="1"/>
    <col min="3588" max="3588" width="16.6640625" style="76" customWidth="1"/>
    <col min="3589" max="3589" width="10.5546875" style="76" customWidth="1"/>
    <col min="3590" max="3590" width="6" style="76" customWidth="1"/>
    <col min="3591" max="3591" width="14.33203125" style="76" customWidth="1"/>
    <col min="3592" max="3592" width="12.5546875" style="76" customWidth="1"/>
    <col min="3593" max="3593" width="12.109375" style="76" customWidth="1"/>
    <col min="3594" max="3594" width="12.6640625" style="76" customWidth="1"/>
    <col min="3595" max="3595" width="10.5546875" style="76" customWidth="1"/>
    <col min="3596" max="3840" width="8.88671875" style="76"/>
    <col min="3841" max="3841" width="0.5546875" style="76" customWidth="1"/>
    <col min="3842" max="3842" width="6" style="76" customWidth="1"/>
    <col min="3843" max="3843" width="18.109375" style="76" customWidth="1"/>
    <col min="3844" max="3844" width="16.6640625" style="76" customWidth="1"/>
    <col min="3845" max="3845" width="10.5546875" style="76" customWidth="1"/>
    <col min="3846" max="3846" width="6" style="76" customWidth="1"/>
    <col min="3847" max="3847" width="14.33203125" style="76" customWidth="1"/>
    <col min="3848" max="3848" width="12.5546875" style="76" customWidth="1"/>
    <col min="3849" max="3849" width="12.109375" style="76" customWidth="1"/>
    <col min="3850" max="3850" width="12.6640625" style="76" customWidth="1"/>
    <col min="3851" max="3851" width="10.5546875" style="76" customWidth="1"/>
    <col min="3852" max="4096" width="8.88671875" style="76"/>
    <col min="4097" max="4097" width="0.5546875" style="76" customWidth="1"/>
    <col min="4098" max="4098" width="6" style="76" customWidth="1"/>
    <col min="4099" max="4099" width="18.109375" style="76" customWidth="1"/>
    <col min="4100" max="4100" width="16.6640625" style="76" customWidth="1"/>
    <col min="4101" max="4101" width="10.5546875" style="76" customWidth="1"/>
    <col min="4102" max="4102" width="6" style="76" customWidth="1"/>
    <col min="4103" max="4103" width="14.33203125" style="76" customWidth="1"/>
    <col min="4104" max="4104" width="12.5546875" style="76" customWidth="1"/>
    <col min="4105" max="4105" width="12.109375" style="76" customWidth="1"/>
    <col min="4106" max="4106" width="12.6640625" style="76" customWidth="1"/>
    <col min="4107" max="4107" width="10.5546875" style="76" customWidth="1"/>
    <col min="4108" max="4352" width="8.88671875" style="76"/>
    <col min="4353" max="4353" width="0.5546875" style="76" customWidth="1"/>
    <col min="4354" max="4354" width="6" style="76" customWidth="1"/>
    <col min="4355" max="4355" width="18.109375" style="76" customWidth="1"/>
    <col min="4356" max="4356" width="16.6640625" style="76" customWidth="1"/>
    <col min="4357" max="4357" width="10.5546875" style="76" customWidth="1"/>
    <col min="4358" max="4358" width="6" style="76" customWidth="1"/>
    <col min="4359" max="4359" width="14.33203125" style="76" customWidth="1"/>
    <col min="4360" max="4360" width="12.5546875" style="76" customWidth="1"/>
    <col min="4361" max="4361" width="12.109375" style="76" customWidth="1"/>
    <col min="4362" max="4362" width="12.6640625" style="76" customWidth="1"/>
    <col min="4363" max="4363" width="10.5546875" style="76" customWidth="1"/>
    <col min="4364" max="4608" width="8.88671875" style="76"/>
    <col min="4609" max="4609" width="0.5546875" style="76" customWidth="1"/>
    <col min="4610" max="4610" width="6" style="76" customWidth="1"/>
    <col min="4611" max="4611" width="18.109375" style="76" customWidth="1"/>
    <col min="4612" max="4612" width="16.6640625" style="76" customWidth="1"/>
    <col min="4613" max="4613" width="10.5546875" style="76" customWidth="1"/>
    <col min="4614" max="4614" width="6" style="76" customWidth="1"/>
    <col min="4615" max="4615" width="14.33203125" style="76" customWidth="1"/>
    <col min="4616" max="4616" width="12.5546875" style="76" customWidth="1"/>
    <col min="4617" max="4617" width="12.109375" style="76" customWidth="1"/>
    <col min="4618" max="4618" width="12.6640625" style="76" customWidth="1"/>
    <col min="4619" max="4619" width="10.5546875" style="76" customWidth="1"/>
    <col min="4620" max="4864" width="8.88671875" style="76"/>
    <col min="4865" max="4865" width="0.5546875" style="76" customWidth="1"/>
    <col min="4866" max="4866" width="6" style="76" customWidth="1"/>
    <col min="4867" max="4867" width="18.109375" style="76" customWidth="1"/>
    <col min="4868" max="4868" width="16.6640625" style="76" customWidth="1"/>
    <col min="4869" max="4869" width="10.5546875" style="76" customWidth="1"/>
    <col min="4870" max="4870" width="6" style="76" customWidth="1"/>
    <col min="4871" max="4871" width="14.33203125" style="76" customWidth="1"/>
    <col min="4872" max="4872" width="12.5546875" style="76" customWidth="1"/>
    <col min="4873" max="4873" width="12.109375" style="76" customWidth="1"/>
    <col min="4874" max="4874" width="12.6640625" style="76" customWidth="1"/>
    <col min="4875" max="4875" width="10.5546875" style="76" customWidth="1"/>
    <col min="4876" max="5120" width="8.88671875" style="76"/>
    <col min="5121" max="5121" width="0.5546875" style="76" customWidth="1"/>
    <col min="5122" max="5122" width="6" style="76" customWidth="1"/>
    <col min="5123" max="5123" width="18.109375" style="76" customWidth="1"/>
    <col min="5124" max="5124" width="16.6640625" style="76" customWidth="1"/>
    <col min="5125" max="5125" width="10.5546875" style="76" customWidth="1"/>
    <col min="5126" max="5126" width="6" style="76" customWidth="1"/>
    <col min="5127" max="5127" width="14.33203125" style="76" customWidth="1"/>
    <col min="5128" max="5128" width="12.5546875" style="76" customWidth="1"/>
    <col min="5129" max="5129" width="12.109375" style="76" customWidth="1"/>
    <col min="5130" max="5130" width="12.6640625" style="76" customWidth="1"/>
    <col min="5131" max="5131" width="10.5546875" style="76" customWidth="1"/>
    <col min="5132" max="5376" width="8.88671875" style="76"/>
    <col min="5377" max="5377" width="0.5546875" style="76" customWidth="1"/>
    <col min="5378" max="5378" width="6" style="76" customWidth="1"/>
    <col min="5379" max="5379" width="18.109375" style="76" customWidth="1"/>
    <col min="5380" max="5380" width="16.6640625" style="76" customWidth="1"/>
    <col min="5381" max="5381" width="10.5546875" style="76" customWidth="1"/>
    <col min="5382" max="5382" width="6" style="76" customWidth="1"/>
    <col min="5383" max="5383" width="14.33203125" style="76" customWidth="1"/>
    <col min="5384" max="5384" width="12.5546875" style="76" customWidth="1"/>
    <col min="5385" max="5385" width="12.109375" style="76" customWidth="1"/>
    <col min="5386" max="5386" width="12.6640625" style="76" customWidth="1"/>
    <col min="5387" max="5387" width="10.5546875" style="76" customWidth="1"/>
    <col min="5388" max="5632" width="8.88671875" style="76"/>
    <col min="5633" max="5633" width="0.5546875" style="76" customWidth="1"/>
    <col min="5634" max="5634" width="6" style="76" customWidth="1"/>
    <col min="5635" max="5635" width="18.109375" style="76" customWidth="1"/>
    <col min="5636" max="5636" width="16.6640625" style="76" customWidth="1"/>
    <col min="5637" max="5637" width="10.5546875" style="76" customWidth="1"/>
    <col min="5638" max="5638" width="6" style="76" customWidth="1"/>
    <col min="5639" max="5639" width="14.33203125" style="76" customWidth="1"/>
    <col min="5640" max="5640" width="12.5546875" style="76" customWidth="1"/>
    <col min="5641" max="5641" width="12.109375" style="76" customWidth="1"/>
    <col min="5642" max="5642" width="12.6640625" style="76" customWidth="1"/>
    <col min="5643" max="5643" width="10.5546875" style="76" customWidth="1"/>
    <col min="5644" max="5888" width="8.88671875" style="76"/>
    <col min="5889" max="5889" width="0.5546875" style="76" customWidth="1"/>
    <col min="5890" max="5890" width="6" style="76" customWidth="1"/>
    <col min="5891" max="5891" width="18.109375" style="76" customWidth="1"/>
    <col min="5892" max="5892" width="16.6640625" style="76" customWidth="1"/>
    <col min="5893" max="5893" width="10.5546875" style="76" customWidth="1"/>
    <col min="5894" max="5894" width="6" style="76" customWidth="1"/>
    <col min="5895" max="5895" width="14.33203125" style="76" customWidth="1"/>
    <col min="5896" max="5896" width="12.5546875" style="76" customWidth="1"/>
    <col min="5897" max="5897" width="12.109375" style="76" customWidth="1"/>
    <col min="5898" max="5898" width="12.6640625" style="76" customWidth="1"/>
    <col min="5899" max="5899" width="10.5546875" style="76" customWidth="1"/>
    <col min="5900" max="6144" width="8.88671875" style="76"/>
    <col min="6145" max="6145" width="0.5546875" style="76" customWidth="1"/>
    <col min="6146" max="6146" width="6" style="76" customWidth="1"/>
    <col min="6147" max="6147" width="18.109375" style="76" customWidth="1"/>
    <col min="6148" max="6148" width="16.6640625" style="76" customWidth="1"/>
    <col min="6149" max="6149" width="10.5546875" style="76" customWidth="1"/>
    <col min="6150" max="6150" width="6" style="76" customWidth="1"/>
    <col min="6151" max="6151" width="14.33203125" style="76" customWidth="1"/>
    <col min="6152" max="6152" width="12.5546875" style="76" customWidth="1"/>
    <col min="6153" max="6153" width="12.109375" style="76" customWidth="1"/>
    <col min="6154" max="6154" width="12.6640625" style="76" customWidth="1"/>
    <col min="6155" max="6155" width="10.5546875" style="76" customWidth="1"/>
    <col min="6156" max="6400" width="8.88671875" style="76"/>
    <col min="6401" max="6401" width="0.5546875" style="76" customWidth="1"/>
    <col min="6402" max="6402" width="6" style="76" customWidth="1"/>
    <col min="6403" max="6403" width="18.109375" style="76" customWidth="1"/>
    <col min="6404" max="6404" width="16.6640625" style="76" customWidth="1"/>
    <col min="6405" max="6405" width="10.5546875" style="76" customWidth="1"/>
    <col min="6406" max="6406" width="6" style="76" customWidth="1"/>
    <col min="6407" max="6407" width="14.33203125" style="76" customWidth="1"/>
    <col min="6408" max="6408" width="12.5546875" style="76" customWidth="1"/>
    <col min="6409" max="6409" width="12.109375" style="76" customWidth="1"/>
    <col min="6410" max="6410" width="12.6640625" style="76" customWidth="1"/>
    <col min="6411" max="6411" width="10.5546875" style="76" customWidth="1"/>
    <col min="6412" max="6656" width="8.88671875" style="76"/>
    <col min="6657" max="6657" width="0.5546875" style="76" customWidth="1"/>
    <col min="6658" max="6658" width="6" style="76" customWidth="1"/>
    <col min="6659" max="6659" width="18.109375" style="76" customWidth="1"/>
    <col min="6660" max="6660" width="16.6640625" style="76" customWidth="1"/>
    <col min="6661" max="6661" width="10.5546875" style="76" customWidth="1"/>
    <col min="6662" max="6662" width="6" style="76" customWidth="1"/>
    <col min="6663" max="6663" width="14.33203125" style="76" customWidth="1"/>
    <col min="6664" max="6664" width="12.5546875" style="76" customWidth="1"/>
    <col min="6665" max="6665" width="12.109375" style="76" customWidth="1"/>
    <col min="6666" max="6666" width="12.6640625" style="76" customWidth="1"/>
    <col min="6667" max="6667" width="10.5546875" style="76" customWidth="1"/>
    <col min="6668" max="6912" width="8.88671875" style="76"/>
    <col min="6913" max="6913" width="0.5546875" style="76" customWidth="1"/>
    <col min="6914" max="6914" width="6" style="76" customWidth="1"/>
    <col min="6915" max="6915" width="18.109375" style="76" customWidth="1"/>
    <col min="6916" max="6916" width="16.6640625" style="76" customWidth="1"/>
    <col min="6917" max="6917" width="10.5546875" style="76" customWidth="1"/>
    <col min="6918" max="6918" width="6" style="76" customWidth="1"/>
    <col min="6919" max="6919" width="14.33203125" style="76" customWidth="1"/>
    <col min="6920" max="6920" width="12.5546875" style="76" customWidth="1"/>
    <col min="6921" max="6921" width="12.109375" style="76" customWidth="1"/>
    <col min="6922" max="6922" width="12.6640625" style="76" customWidth="1"/>
    <col min="6923" max="6923" width="10.5546875" style="76" customWidth="1"/>
    <col min="6924" max="7168" width="8.88671875" style="76"/>
    <col min="7169" max="7169" width="0.5546875" style="76" customWidth="1"/>
    <col min="7170" max="7170" width="6" style="76" customWidth="1"/>
    <col min="7171" max="7171" width="18.109375" style="76" customWidth="1"/>
    <col min="7172" max="7172" width="16.6640625" style="76" customWidth="1"/>
    <col min="7173" max="7173" width="10.5546875" style="76" customWidth="1"/>
    <col min="7174" max="7174" width="6" style="76" customWidth="1"/>
    <col min="7175" max="7175" width="14.33203125" style="76" customWidth="1"/>
    <col min="7176" max="7176" width="12.5546875" style="76" customWidth="1"/>
    <col min="7177" max="7177" width="12.109375" style="76" customWidth="1"/>
    <col min="7178" max="7178" width="12.6640625" style="76" customWidth="1"/>
    <col min="7179" max="7179" width="10.5546875" style="76" customWidth="1"/>
    <col min="7180" max="7424" width="8.88671875" style="76"/>
    <col min="7425" max="7425" width="0.5546875" style="76" customWidth="1"/>
    <col min="7426" max="7426" width="6" style="76" customWidth="1"/>
    <col min="7427" max="7427" width="18.109375" style="76" customWidth="1"/>
    <col min="7428" max="7428" width="16.6640625" style="76" customWidth="1"/>
    <col min="7429" max="7429" width="10.5546875" style="76" customWidth="1"/>
    <col min="7430" max="7430" width="6" style="76" customWidth="1"/>
    <col min="7431" max="7431" width="14.33203125" style="76" customWidth="1"/>
    <col min="7432" max="7432" width="12.5546875" style="76" customWidth="1"/>
    <col min="7433" max="7433" width="12.109375" style="76" customWidth="1"/>
    <col min="7434" max="7434" width="12.6640625" style="76" customWidth="1"/>
    <col min="7435" max="7435" width="10.5546875" style="76" customWidth="1"/>
    <col min="7436" max="7680" width="8.88671875" style="76"/>
    <col min="7681" max="7681" width="0.5546875" style="76" customWidth="1"/>
    <col min="7682" max="7682" width="6" style="76" customWidth="1"/>
    <col min="7683" max="7683" width="18.109375" style="76" customWidth="1"/>
    <col min="7684" max="7684" width="16.6640625" style="76" customWidth="1"/>
    <col min="7685" max="7685" width="10.5546875" style="76" customWidth="1"/>
    <col min="7686" max="7686" width="6" style="76" customWidth="1"/>
    <col min="7687" max="7687" width="14.33203125" style="76" customWidth="1"/>
    <col min="7688" max="7688" width="12.5546875" style="76" customWidth="1"/>
    <col min="7689" max="7689" width="12.109375" style="76" customWidth="1"/>
    <col min="7690" max="7690" width="12.6640625" style="76" customWidth="1"/>
    <col min="7691" max="7691" width="10.5546875" style="76" customWidth="1"/>
    <col min="7692" max="7936" width="8.88671875" style="76"/>
    <col min="7937" max="7937" width="0.5546875" style="76" customWidth="1"/>
    <col min="7938" max="7938" width="6" style="76" customWidth="1"/>
    <col min="7939" max="7939" width="18.109375" style="76" customWidth="1"/>
    <col min="7940" max="7940" width="16.6640625" style="76" customWidth="1"/>
    <col min="7941" max="7941" width="10.5546875" style="76" customWidth="1"/>
    <col min="7942" max="7942" width="6" style="76" customWidth="1"/>
    <col min="7943" max="7943" width="14.33203125" style="76" customWidth="1"/>
    <col min="7944" max="7944" width="12.5546875" style="76" customWidth="1"/>
    <col min="7945" max="7945" width="12.109375" style="76" customWidth="1"/>
    <col min="7946" max="7946" width="12.6640625" style="76" customWidth="1"/>
    <col min="7947" max="7947" width="10.5546875" style="76" customWidth="1"/>
    <col min="7948" max="8192" width="8.88671875" style="76"/>
    <col min="8193" max="8193" width="0.5546875" style="76" customWidth="1"/>
    <col min="8194" max="8194" width="6" style="76" customWidth="1"/>
    <col min="8195" max="8195" width="18.109375" style="76" customWidth="1"/>
    <col min="8196" max="8196" width="16.6640625" style="76" customWidth="1"/>
    <col min="8197" max="8197" width="10.5546875" style="76" customWidth="1"/>
    <col min="8198" max="8198" width="6" style="76" customWidth="1"/>
    <col min="8199" max="8199" width="14.33203125" style="76" customWidth="1"/>
    <col min="8200" max="8200" width="12.5546875" style="76" customWidth="1"/>
    <col min="8201" max="8201" width="12.109375" style="76" customWidth="1"/>
    <col min="8202" max="8202" width="12.6640625" style="76" customWidth="1"/>
    <col min="8203" max="8203" width="10.5546875" style="76" customWidth="1"/>
    <col min="8204" max="8448" width="8.88671875" style="76"/>
    <col min="8449" max="8449" width="0.5546875" style="76" customWidth="1"/>
    <col min="8450" max="8450" width="6" style="76" customWidth="1"/>
    <col min="8451" max="8451" width="18.109375" style="76" customWidth="1"/>
    <col min="8452" max="8452" width="16.6640625" style="76" customWidth="1"/>
    <col min="8453" max="8453" width="10.5546875" style="76" customWidth="1"/>
    <col min="8454" max="8454" width="6" style="76" customWidth="1"/>
    <col min="8455" max="8455" width="14.33203125" style="76" customWidth="1"/>
    <col min="8456" max="8456" width="12.5546875" style="76" customWidth="1"/>
    <col min="8457" max="8457" width="12.109375" style="76" customWidth="1"/>
    <col min="8458" max="8458" width="12.6640625" style="76" customWidth="1"/>
    <col min="8459" max="8459" width="10.5546875" style="76" customWidth="1"/>
    <col min="8460" max="8704" width="8.88671875" style="76"/>
    <col min="8705" max="8705" width="0.5546875" style="76" customWidth="1"/>
    <col min="8706" max="8706" width="6" style="76" customWidth="1"/>
    <col min="8707" max="8707" width="18.109375" style="76" customWidth="1"/>
    <col min="8708" max="8708" width="16.6640625" style="76" customWidth="1"/>
    <col min="8709" max="8709" width="10.5546875" style="76" customWidth="1"/>
    <col min="8710" max="8710" width="6" style="76" customWidth="1"/>
    <col min="8711" max="8711" width="14.33203125" style="76" customWidth="1"/>
    <col min="8712" max="8712" width="12.5546875" style="76" customWidth="1"/>
    <col min="8713" max="8713" width="12.109375" style="76" customWidth="1"/>
    <col min="8714" max="8714" width="12.6640625" style="76" customWidth="1"/>
    <col min="8715" max="8715" width="10.5546875" style="76" customWidth="1"/>
    <col min="8716" max="8960" width="8.88671875" style="76"/>
    <col min="8961" max="8961" width="0.5546875" style="76" customWidth="1"/>
    <col min="8962" max="8962" width="6" style="76" customWidth="1"/>
    <col min="8963" max="8963" width="18.109375" style="76" customWidth="1"/>
    <col min="8964" max="8964" width="16.6640625" style="76" customWidth="1"/>
    <col min="8965" max="8965" width="10.5546875" style="76" customWidth="1"/>
    <col min="8966" max="8966" width="6" style="76" customWidth="1"/>
    <col min="8967" max="8967" width="14.33203125" style="76" customWidth="1"/>
    <col min="8968" max="8968" width="12.5546875" style="76" customWidth="1"/>
    <col min="8969" max="8969" width="12.109375" style="76" customWidth="1"/>
    <col min="8970" max="8970" width="12.6640625" style="76" customWidth="1"/>
    <col min="8971" max="8971" width="10.5546875" style="76" customWidth="1"/>
    <col min="8972" max="9216" width="8.88671875" style="76"/>
    <col min="9217" max="9217" width="0.5546875" style="76" customWidth="1"/>
    <col min="9218" max="9218" width="6" style="76" customWidth="1"/>
    <col min="9219" max="9219" width="18.109375" style="76" customWidth="1"/>
    <col min="9220" max="9220" width="16.6640625" style="76" customWidth="1"/>
    <col min="9221" max="9221" width="10.5546875" style="76" customWidth="1"/>
    <col min="9222" max="9222" width="6" style="76" customWidth="1"/>
    <col min="9223" max="9223" width="14.33203125" style="76" customWidth="1"/>
    <col min="9224" max="9224" width="12.5546875" style="76" customWidth="1"/>
    <col min="9225" max="9225" width="12.109375" style="76" customWidth="1"/>
    <col min="9226" max="9226" width="12.6640625" style="76" customWidth="1"/>
    <col min="9227" max="9227" width="10.5546875" style="76" customWidth="1"/>
    <col min="9228" max="9472" width="8.88671875" style="76"/>
    <col min="9473" max="9473" width="0.5546875" style="76" customWidth="1"/>
    <col min="9474" max="9474" width="6" style="76" customWidth="1"/>
    <col min="9475" max="9475" width="18.109375" style="76" customWidth="1"/>
    <col min="9476" max="9476" width="16.6640625" style="76" customWidth="1"/>
    <col min="9477" max="9477" width="10.5546875" style="76" customWidth="1"/>
    <col min="9478" max="9478" width="6" style="76" customWidth="1"/>
    <col min="9479" max="9479" width="14.33203125" style="76" customWidth="1"/>
    <col min="9480" max="9480" width="12.5546875" style="76" customWidth="1"/>
    <col min="9481" max="9481" width="12.109375" style="76" customWidth="1"/>
    <col min="9482" max="9482" width="12.6640625" style="76" customWidth="1"/>
    <col min="9483" max="9483" width="10.5546875" style="76" customWidth="1"/>
    <col min="9484" max="9728" width="8.88671875" style="76"/>
    <col min="9729" max="9729" width="0.5546875" style="76" customWidth="1"/>
    <col min="9730" max="9730" width="6" style="76" customWidth="1"/>
    <col min="9731" max="9731" width="18.109375" style="76" customWidth="1"/>
    <col min="9732" max="9732" width="16.6640625" style="76" customWidth="1"/>
    <col min="9733" max="9733" width="10.5546875" style="76" customWidth="1"/>
    <col min="9734" max="9734" width="6" style="76" customWidth="1"/>
    <col min="9735" max="9735" width="14.33203125" style="76" customWidth="1"/>
    <col min="9736" max="9736" width="12.5546875" style="76" customWidth="1"/>
    <col min="9737" max="9737" width="12.109375" style="76" customWidth="1"/>
    <col min="9738" max="9738" width="12.6640625" style="76" customWidth="1"/>
    <col min="9739" max="9739" width="10.5546875" style="76" customWidth="1"/>
    <col min="9740" max="9984" width="8.88671875" style="76"/>
    <col min="9985" max="9985" width="0.5546875" style="76" customWidth="1"/>
    <col min="9986" max="9986" width="6" style="76" customWidth="1"/>
    <col min="9987" max="9987" width="18.109375" style="76" customWidth="1"/>
    <col min="9988" max="9988" width="16.6640625" style="76" customWidth="1"/>
    <col min="9989" max="9989" width="10.5546875" style="76" customWidth="1"/>
    <col min="9990" max="9990" width="6" style="76" customWidth="1"/>
    <col min="9991" max="9991" width="14.33203125" style="76" customWidth="1"/>
    <col min="9992" max="9992" width="12.5546875" style="76" customWidth="1"/>
    <col min="9993" max="9993" width="12.109375" style="76" customWidth="1"/>
    <col min="9994" max="9994" width="12.6640625" style="76" customWidth="1"/>
    <col min="9995" max="9995" width="10.5546875" style="76" customWidth="1"/>
    <col min="9996" max="10240" width="8.88671875" style="76"/>
    <col min="10241" max="10241" width="0.5546875" style="76" customWidth="1"/>
    <col min="10242" max="10242" width="6" style="76" customWidth="1"/>
    <col min="10243" max="10243" width="18.109375" style="76" customWidth="1"/>
    <col min="10244" max="10244" width="16.6640625" style="76" customWidth="1"/>
    <col min="10245" max="10245" width="10.5546875" style="76" customWidth="1"/>
    <col min="10246" max="10246" width="6" style="76" customWidth="1"/>
    <col min="10247" max="10247" width="14.33203125" style="76" customWidth="1"/>
    <col min="10248" max="10248" width="12.5546875" style="76" customWidth="1"/>
    <col min="10249" max="10249" width="12.109375" style="76" customWidth="1"/>
    <col min="10250" max="10250" width="12.6640625" style="76" customWidth="1"/>
    <col min="10251" max="10251" width="10.5546875" style="76" customWidth="1"/>
    <col min="10252" max="10496" width="8.88671875" style="76"/>
    <col min="10497" max="10497" width="0.5546875" style="76" customWidth="1"/>
    <col min="10498" max="10498" width="6" style="76" customWidth="1"/>
    <col min="10499" max="10499" width="18.109375" style="76" customWidth="1"/>
    <col min="10500" max="10500" width="16.6640625" style="76" customWidth="1"/>
    <col min="10501" max="10501" width="10.5546875" style="76" customWidth="1"/>
    <col min="10502" max="10502" width="6" style="76" customWidth="1"/>
    <col min="10503" max="10503" width="14.33203125" style="76" customWidth="1"/>
    <col min="10504" max="10504" width="12.5546875" style="76" customWidth="1"/>
    <col min="10505" max="10505" width="12.109375" style="76" customWidth="1"/>
    <col min="10506" max="10506" width="12.6640625" style="76" customWidth="1"/>
    <col min="10507" max="10507" width="10.5546875" style="76" customWidth="1"/>
    <col min="10508" max="10752" width="8.88671875" style="76"/>
    <col min="10753" max="10753" width="0.5546875" style="76" customWidth="1"/>
    <col min="10754" max="10754" width="6" style="76" customWidth="1"/>
    <col min="10755" max="10755" width="18.109375" style="76" customWidth="1"/>
    <col min="10756" max="10756" width="16.6640625" style="76" customWidth="1"/>
    <col min="10757" max="10757" width="10.5546875" style="76" customWidth="1"/>
    <col min="10758" max="10758" width="6" style="76" customWidth="1"/>
    <col min="10759" max="10759" width="14.33203125" style="76" customWidth="1"/>
    <col min="10760" max="10760" width="12.5546875" style="76" customWidth="1"/>
    <col min="10761" max="10761" width="12.109375" style="76" customWidth="1"/>
    <col min="10762" max="10762" width="12.6640625" style="76" customWidth="1"/>
    <col min="10763" max="10763" width="10.5546875" style="76" customWidth="1"/>
    <col min="10764" max="11008" width="8.88671875" style="76"/>
    <col min="11009" max="11009" width="0.5546875" style="76" customWidth="1"/>
    <col min="11010" max="11010" width="6" style="76" customWidth="1"/>
    <col min="11011" max="11011" width="18.109375" style="76" customWidth="1"/>
    <col min="11012" max="11012" width="16.6640625" style="76" customWidth="1"/>
    <col min="11013" max="11013" width="10.5546875" style="76" customWidth="1"/>
    <col min="11014" max="11014" width="6" style="76" customWidth="1"/>
    <col min="11015" max="11015" width="14.33203125" style="76" customWidth="1"/>
    <col min="11016" max="11016" width="12.5546875" style="76" customWidth="1"/>
    <col min="11017" max="11017" width="12.109375" style="76" customWidth="1"/>
    <col min="11018" max="11018" width="12.6640625" style="76" customWidth="1"/>
    <col min="11019" max="11019" width="10.5546875" style="76" customWidth="1"/>
    <col min="11020" max="11264" width="8.88671875" style="76"/>
    <col min="11265" max="11265" width="0.5546875" style="76" customWidth="1"/>
    <col min="11266" max="11266" width="6" style="76" customWidth="1"/>
    <col min="11267" max="11267" width="18.109375" style="76" customWidth="1"/>
    <col min="11268" max="11268" width="16.6640625" style="76" customWidth="1"/>
    <col min="11269" max="11269" width="10.5546875" style="76" customWidth="1"/>
    <col min="11270" max="11270" width="6" style="76" customWidth="1"/>
    <col min="11271" max="11271" width="14.33203125" style="76" customWidth="1"/>
    <col min="11272" max="11272" width="12.5546875" style="76" customWidth="1"/>
    <col min="11273" max="11273" width="12.109375" style="76" customWidth="1"/>
    <col min="11274" max="11274" width="12.6640625" style="76" customWidth="1"/>
    <col min="11275" max="11275" width="10.5546875" style="76" customWidth="1"/>
    <col min="11276" max="11520" width="8.88671875" style="76"/>
    <col min="11521" max="11521" width="0.5546875" style="76" customWidth="1"/>
    <col min="11522" max="11522" width="6" style="76" customWidth="1"/>
    <col min="11523" max="11523" width="18.109375" style="76" customWidth="1"/>
    <col min="11524" max="11524" width="16.6640625" style="76" customWidth="1"/>
    <col min="11525" max="11525" width="10.5546875" style="76" customWidth="1"/>
    <col min="11526" max="11526" width="6" style="76" customWidth="1"/>
    <col min="11527" max="11527" width="14.33203125" style="76" customWidth="1"/>
    <col min="11528" max="11528" width="12.5546875" style="76" customWidth="1"/>
    <col min="11529" max="11529" width="12.109375" style="76" customWidth="1"/>
    <col min="11530" max="11530" width="12.6640625" style="76" customWidth="1"/>
    <col min="11531" max="11531" width="10.5546875" style="76" customWidth="1"/>
    <col min="11532" max="11776" width="8.88671875" style="76"/>
    <col min="11777" max="11777" width="0.5546875" style="76" customWidth="1"/>
    <col min="11778" max="11778" width="6" style="76" customWidth="1"/>
    <col min="11779" max="11779" width="18.109375" style="76" customWidth="1"/>
    <col min="11780" max="11780" width="16.6640625" style="76" customWidth="1"/>
    <col min="11781" max="11781" width="10.5546875" style="76" customWidth="1"/>
    <col min="11782" max="11782" width="6" style="76" customWidth="1"/>
    <col min="11783" max="11783" width="14.33203125" style="76" customWidth="1"/>
    <col min="11784" max="11784" width="12.5546875" style="76" customWidth="1"/>
    <col min="11785" max="11785" width="12.109375" style="76" customWidth="1"/>
    <col min="11786" max="11786" width="12.6640625" style="76" customWidth="1"/>
    <col min="11787" max="11787" width="10.5546875" style="76" customWidth="1"/>
    <col min="11788" max="12032" width="8.88671875" style="76"/>
    <col min="12033" max="12033" width="0.5546875" style="76" customWidth="1"/>
    <col min="12034" max="12034" width="6" style="76" customWidth="1"/>
    <col min="12035" max="12035" width="18.109375" style="76" customWidth="1"/>
    <col min="12036" max="12036" width="16.6640625" style="76" customWidth="1"/>
    <col min="12037" max="12037" width="10.5546875" style="76" customWidth="1"/>
    <col min="12038" max="12038" width="6" style="76" customWidth="1"/>
    <col min="12039" max="12039" width="14.33203125" style="76" customWidth="1"/>
    <col min="12040" max="12040" width="12.5546875" style="76" customWidth="1"/>
    <col min="12041" max="12041" width="12.109375" style="76" customWidth="1"/>
    <col min="12042" max="12042" width="12.6640625" style="76" customWidth="1"/>
    <col min="12043" max="12043" width="10.5546875" style="76" customWidth="1"/>
    <col min="12044" max="12288" width="8.88671875" style="76"/>
    <col min="12289" max="12289" width="0.5546875" style="76" customWidth="1"/>
    <col min="12290" max="12290" width="6" style="76" customWidth="1"/>
    <col min="12291" max="12291" width="18.109375" style="76" customWidth="1"/>
    <col min="12292" max="12292" width="16.6640625" style="76" customWidth="1"/>
    <col min="12293" max="12293" width="10.5546875" style="76" customWidth="1"/>
    <col min="12294" max="12294" width="6" style="76" customWidth="1"/>
    <col min="12295" max="12295" width="14.33203125" style="76" customWidth="1"/>
    <col min="12296" max="12296" width="12.5546875" style="76" customWidth="1"/>
    <col min="12297" max="12297" width="12.109375" style="76" customWidth="1"/>
    <col min="12298" max="12298" width="12.6640625" style="76" customWidth="1"/>
    <col min="12299" max="12299" width="10.5546875" style="76" customWidth="1"/>
    <col min="12300" max="12544" width="8.88671875" style="76"/>
    <col min="12545" max="12545" width="0.5546875" style="76" customWidth="1"/>
    <col min="12546" max="12546" width="6" style="76" customWidth="1"/>
    <col min="12547" max="12547" width="18.109375" style="76" customWidth="1"/>
    <col min="12548" max="12548" width="16.6640625" style="76" customWidth="1"/>
    <col min="12549" max="12549" width="10.5546875" style="76" customWidth="1"/>
    <col min="12550" max="12550" width="6" style="76" customWidth="1"/>
    <col min="12551" max="12551" width="14.33203125" style="76" customWidth="1"/>
    <col min="12552" max="12552" width="12.5546875" style="76" customWidth="1"/>
    <col min="12553" max="12553" width="12.109375" style="76" customWidth="1"/>
    <col min="12554" max="12554" width="12.6640625" style="76" customWidth="1"/>
    <col min="12555" max="12555" width="10.5546875" style="76" customWidth="1"/>
    <col min="12556" max="12800" width="8.88671875" style="76"/>
    <col min="12801" max="12801" width="0.5546875" style="76" customWidth="1"/>
    <col min="12802" max="12802" width="6" style="76" customWidth="1"/>
    <col min="12803" max="12803" width="18.109375" style="76" customWidth="1"/>
    <col min="12804" max="12804" width="16.6640625" style="76" customWidth="1"/>
    <col min="12805" max="12805" width="10.5546875" style="76" customWidth="1"/>
    <col min="12806" max="12806" width="6" style="76" customWidth="1"/>
    <col min="12807" max="12807" width="14.33203125" style="76" customWidth="1"/>
    <col min="12808" max="12808" width="12.5546875" style="76" customWidth="1"/>
    <col min="12809" max="12809" width="12.109375" style="76" customWidth="1"/>
    <col min="12810" max="12810" width="12.6640625" style="76" customWidth="1"/>
    <col min="12811" max="12811" width="10.5546875" style="76" customWidth="1"/>
    <col min="12812" max="13056" width="8.88671875" style="76"/>
    <col min="13057" max="13057" width="0.5546875" style="76" customWidth="1"/>
    <col min="13058" max="13058" width="6" style="76" customWidth="1"/>
    <col min="13059" max="13059" width="18.109375" style="76" customWidth="1"/>
    <col min="13060" max="13060" width="16.6640625" style="76" customWidth="1"/>
    <col min="13061" max="13061" width="10.5546875" style="76" customWidth="1"/>
    <col min="13062" max="13062" width="6" style="76" customWidth="1"/>
    <col min="13063" max="13063" width="14.33203125" style="76" customWidth="1"/>
    <col min="13064" max="13064" width="12.5546875" style="76" customWidth="1"/>
    <col min="13065" max="13065" width="12.109375" style="76" customWidth="1"/>
    <col min="13066" max="13066" width="12.6640625" style="76" customWidth="1"/>
    <col min="13067" max="13067" width="10.5546875" style="76" customWidth="1"/>
    <col min="13068" max="13312" width="8.88671875" style="76"/>
    <col min="13313" max="13313" width="0.5546875" style="76" customWidth="1"/>
    <col min="13314" max="13314" width="6" style="76" customWidth="1"/>
    <col min="13315" max="13315" width="18.109375" style="76" customWidth="1"/>
    <col min="13316" max="13316" width="16.6640625" style="76" customWidth="1"/>
    <col min="13317" max="13317" width="10.5546875" style="76" customWidth="1"/>
    <col min="13318" max="13318" width="6" style="76" customWidth="1"/>
    <col min="13319" max="13319" width="14.33203125" style="76" customWidth="1"/>
    <col min="13320" max="13320" width="12.5546875" style="76" customWidth="1"/>
    <col min="13321" max="13321" width="12.109375" style="76" customWidth="1"/>
    <col min="13322" max="13322" width="12.6640625" style="76" customWidth="1"/>
    <col min="13323" max="13323" width="10.5546875" style="76" customWidth="1"/>
    <col min="13324" max="13568" width="8.88671875" style="76"/>
    <col min="13569" max="13569" width="0.5546875" style="76" customWidth="1"/>
    <col min="13570" max="13570" width="6" style="76" customWidth="1"/>
    <col min="13571" max="13571" width="18.109375" style="76" customWidth="1"/>
    <col min="13572" max="13572" width="16.6640625" style="76" customWidth="1"/>
    <col min="13573" max="13573" width="10.5546875" style="76" customWidth="1"/>
    <col min="13574" max="13574" width="6" style="76" customWidth="1"/>
    <col min="13575" max="13575" width="14.33203125" style="76" customWidth="1"/>
    <col min="13576" max="13576" width="12.5546875" style="76" customWidth="1"/>
    <col min="13577" max="13577" width="12.109375" style="76" customWidth="1"/>
    <col min="13578" max="13578" width="12.6640625" style="76" customWidth="1"/>
    <col min="13579" max="13579" width="10.5546875" style="76" customWidth="1"/>
    <col min="13580" max="13824" width="8.88671875" style="76"/>
    <col min="13825" max="13825" width="0.5546875" style="76" customWidth="1"/>
    <col min="13826" max="13826" width="6" style="76" customWidth="1"/>
    <col min="13827" max="13827" width="18.109375" style="76" customWidth="1"/>
    <col min="13828" max="13828" width="16.6640625" style="76" customWidth="1"/>
    <col min="13829" max="13829" width="10.5546875" style="76" customWidth="1"/>
    <col min="13830" max="13830" width="6" style="76" customWidth="1"/>
    <col min="13831" max="13831" width="14.33203125" style="76" customWidth="1"/>
    <col min="13832" max="13832" width="12.5546875" style="76" customWidth="1"/>
    <col min="13833" max="13833" width="12.109375" style="76" customWidth="1"/>
    <col min="13834" max="13834" width="12.6640625" style="76" customWidth="1"/>
    <col min="13835" max="13835" width="10.5546875" style="76" customWidth="1"/>
    <col min="13836" max="14080" width="8.88671875" style="76"/>
    <col min="14081" max="14081" width="0.5546875" style="76" customWidth="1"/>
    <col min="14082" max="14082" width="6" style="76" customWidth="1"/>
    <col min="14083" max="14083" width="18.109375" style="76" customWidth="1"/>
    <col min="14084" max="14084" width="16.6640625" style="76" customWidth="1"/>
    <col min="14085" max="14085" width="10.5546875" style="76" customWidth="1"/>
    <col min="14086" max="14086" width="6" style="76" customWidth="1"/>
    <col min="14087" max="14087" width="14.33203125" style="76" customWidth="1"/>
    <col min="14088" max="14088" width="12.5546875" style="76" customWidth="1"/>
    <col min="14089" max="14089" width="12.109375" style="76" customWidth="1"/>
    <col min="14090" max="14090" width="12.6640625" style="76" customWidth="1"/>
    <col min="14091" max="14091" width="10.5546875" style="76" customWidth="1"/>
    <col min="14092" max="14336" width="8.88671875" style="76"/>
    <col min="14337" max="14337" width="0.5546875" style="76" customWidth="1"/>
    <col min="14338" max="14338" width="6" style="76" customWidth="1"/>
    <col min="14339" max="14339" width="18.109375" style="76" customWidth="1"/>
    <col min="14340" max="14340" width="16.6640625" style="76" customWidth="1"/>
    <col min="14341" max="14341" width="10.5546875" style="76" customWidth="1"/>
    <col min="14342" max="14342" width="6" style="76" customWidth="1"/>
    <col min="14343" max="14343" width="14.33203125" style="76" customWidth="1"/>
    <col min="14344" max="14344" width="12.5546875" style="76" customWidth="1"/>
    <col min="14345" max="14345" width="12.109375" style="76" customWidth="1"/>
    <col min="14346" max="14346" width="12.6640625" style="76" customWidth="1"/>
    <col min="14347" max="14347" width="10.5546875" style="76" customWidth="1"/>
    <col min="14348" max="14592" width="8.88671875" style="76"/>
    <col min="14593" max="14593" width="0.5546875" style="76" customWidth="1"/>
    <col min="14594" max="14594" width="6" style="76" customWidth="1"/>
    <col min="14595" max="14595" width="18.109375" style="76" customWidth="1"/>
    <col min="14596" max="14596" width="16.6640625" style="76" customWidth="1"/>
    <col min="14597" max="14597" width="10.5546875" style="76" customWidth="1"/>
    <col min="14598" max="14598" width="6" style="76" customWidth="1"/>
    <col min="14599" max="14599" width="14.33203125" style="76" customWidth="1"/>
    <col min="14600" max="14600" width="12.5546875" style="76" customWidth="1"/>
    <col min="14601" max="14601" width="12.109375" style="76" customWidth="1"/>
    <col min="14602" max="14602" width="12.6640625" style="76" customWidth="1"/>
    <col min="14603" max="14603" width="10.5546875" style="76" customWidth="1"/>
    <col min="14604" max="14848" width="8.88671875" style="76"/>
    <col min="14849" max="14849" width="0.5546875" style="76" customWidth="1"/>
    <col min="14850" max="14850" width="6" style="76" customWidth="1"/>
    <col min="14851" max="14851" width="18.109375" style="76" customWidth="1"/>
    <col min="14852" max="14852" width="16.6640625" style="76" customWidth="1"/>
    <col min="14853" max="14853" width="10.5546875" style="76" customWidth="1"/>
    <col min="14854" max="14854" width="6" style="76" customWidth="1"/>
    <col min="14855" max="14855" width="14.33203125" style="76" customWidth="1"/>
    <col min="14856" max="14856" width="12.5546875" style="76" customWidth="1"/>
    <col min="14857" max="14857" width="12.109375" style="76" customWidth="1"/>
    <col min="14858" max="14858" width="12.6640625" style="76" customWidth="1"/>
    <col min="14859" max="14859" width="10.5546875" style="76" customWidth="1"/>
    <col min="14860" max="15104" width="8.88671875" style="76"/>
    <col min="15105" max="15105" width="0.5546875" style="76" customWidth="1"/>
    <col min="15106" max="15106" width="6" style="76" customWidth="1"/>
    <col min="15107" max="15107" width="18.109375" style="76" customWidth="1"/>
    <col min="15108" max="15108" width="16.6640625" style="76" customWidth="1"/>
    <col min="15109" max="15109" width="10.5546875" style="76" customWidth="1"/>
    <col min="15110" max="15110" width="6" style="76" customWidth="1"/>
    <col min="15111" max="15111" width="14.33203125" style="76" customWidth="1"/>
    <col min="15112" max="15112" width="12.5546875" style="76" customWidth="1"/>
    <col min="15113" max="15113" width="12.109375" style="76" customWidth="1"/>
    <col min="15114" max="15114" width="12.6640625" style="76" customWidth="1"/>
    <col min="15115" max="15115" width="10.5546875" style="76" customWidth="1"/>
    <col min="15116" max="15360" width="8.88671875" style="76"/>
    <col min="15361" max="15361" width="0.5546875" style="76" customWidth="1"/>
    <col min="15362" max="15362" width="6" style="76" customWidth="1"/>
    <col min="15363" max="15363" width="18.109375" style="76" customWidth="1"/>
    <col min="15364" max="15364" width="16.6640625" style="76" customWidth="1"/>
    <col min="15365" max="15365" width="10.5546875" style="76" customWidth="1"/>
    <col min="15366" max="15366" width="6" style="76" customWidth="1"/>
    <col min="15367" max="15367" width="14.33203125" style="76" customWidth="1"/>
    <col min="15368" max="15368" width="12.5546875" style="76" customWidth="1"/>
    <col min="15369" max="15369" width="12.109375" style="76" customWidth="1"/>
    <col min="15370" max="15370" width="12.6640625" style="76" customWidth="1"/>
    <col min="15371" max="15371" width="10.5546875" style="76" customWidth="1"/>
    <col min="15372" max="15616" width="8.88671875" style="76"/>
    <col min="15617" max="15617" width="0.5546875" style="76" customWidth="1"/>
    <col min="15618" max="15618" width="6" style="76" customWidth="1"/>
    <col min="15619" max="15619" width="18.109375" style="76" customWidth="1"/>
    <col min="15620" max="15620" width="16.6640625" style="76" customWidth="1"/>
    <col min="15621" max="15621" width="10.5546875" style="76" customWidth="1"/>
    <col min="15622" max="15622" width="6" style="76" customWidth="1"/>
    <col min="15623" max="15623" width="14.33203125" style="76" customWidth="1"/>
    <col min="15624" max="15624" width="12.5546875" style="76" customWidth="1"/>
    <col min="15625" max="15625" width="12.109375" style="76" customWidth="1"/>
    <col min="15626" max="15626" width="12.6640625" style="76" customWidth="1"/>
    <col min="15627" max="15627" width="10.5546875" style="76" customWidth="1"/>
    <col min="15628" max="15872" width="8.88671875" style="76"/>
    <col min="15873" max="15873" width="0.5546875" style="76" customWidth="1"/>
    <col min="15874" max="15874" width="6" style="76" customWidth="1"/>
    <col min="15875" max="15875" width="18.109375" style="76" customWidth="1"/>
    <col min="15876" max="15876" width="16.6640625" style="76" customWidth="1"/>
    <col min="15877" max="15877" width="10.5546875" style="76" customWidth="1"/>
    <col min="15878" max="15878" width="6" style="76" customWidth="1"/>
    <col min="15879" max="15879" width="14.33203125" style="76" customWidth="1"/>
    <col min="15880" max="15880" width="12.5546875" style="76" customWidth="1"/>
    <col min="15881" max="15881" width="12.109375" style="76" customWidth="1"/>
    <col min="15882" max="15882" width="12.6640625" style="76" customWidth="1"/>
    <col min="15883" max="15883" width="10.5546875" style="76" customWidth="1"/>
    <col min="15884" max="16128" width="8.88671875" style="76"/>
    <col min="16129" max="16129" width="0.5546875" style="76" customWidth="1"/>
    <col min="16130" max="16130" width="6" style="76" customWidth="1"/>
    <col min="16131" max="16131" width="18.109375" style="76" customWidth="1"/>
    <col min="16132" max="16132" width="16.6640625" style="76" customWidth="1"/>
    <col min="16133" max="16133" width="10.5546875" style="76" customWidth="1"/>
    <col min="16134" max="16134" width="6" style="76" customWidth="1"/>
    <col min="16135" max="16135" width="14.33203125" style="76" customWidth="1"/>
    <col min="16136" max="16136" width="12.5546875" style="76" customWidth="1"/>
    <col min="16137" max="16137" width="12.109375" style="76" customWidth="1"/>
    <col min="16138" max="16138" width="12.6640625" style="76" customWidth="1"/>
    <col min="16139" max="16139" width="10.5546875" style="76" customWidth="1"/>
    <col min="16140" max="16384" width="8.88671875" style="76"/>
  </cols>
  <sheetData>
    <row r="1" spans="2:11" ht="24.95" customHeight="1">
      <c r="B1" s="181" t="s">
        <v>216</v>
      </c>
      <c r="C1" s="181"/>
      <c r="D1" s="181"/>
      <c r="E1" s="181"/>
      <c r="F1" s="181"/>
      <c r="G1" s="181"/>
      <c r="H1" s="181"/>
      <c r="I1" s="181"/>
      <c r="J1" s="181"/>
      <c r="K1" s="181"/>
    </row>
    <row r="2" spans="2:11" ht="9.9499999999999993" customHeight="1">
      <c r="B2" s="182"/>
      <c r="C2" s="182"/>
      <c r="D2" s="182"/>
      <c r="E2" s="182"/>
      <c r="F2" s="182"/>
      <c r="G2" s="182"/>
      <c r="H2" s="182"/>
      <c r="I2" s="182"/>
      <c r="J2" s="182"/>
      <c r="K2" s="182"/>
    </row>
    <row r="3" spans="2:11" ht="30.75" customHeight="1">
      <c r="B3" s="104" t="s">
        <v>217</v>
      </c>
      <c r="C3" s="8" t="s">
        <v>28</v>
      </c>
      <c r="D3" s="8" t="s">
        <v>11</v>
      </c>
      <c r="E3" s="8" t="s">
        <v>0</v>
      </c>
      <c r="F3" s="8" t="s">
        <v>5</v>
      </c>
      <c r="G3" s="8" t="s">
        <v>8</v>
      </c>
      <c r="H3" s="8" t="s">
        <v>2</v>
      </c>
      <c r="I3" s="8" t="s">
        <v>1</v>
      </c>
      <c r="J3" s="8" t="s">
        <v>9</v>
      </c>
      <c r="K3" s="129" t="s">
        <v>10</v>
      </c>
    </row>
    <row r="4" spans="2:11" s="3" customFormat="1" ht="18" customHeight="1">
      <c r="B4" s="110">
        <v>1</v>
      </c>
      <c r="C4" s="124" t="s">
        <v>222</v>
      </c>
      <c r="D4" s="124" t="s">
        <v>6</v>
      </c>
      <c r="E4" s="125"/>
      <c r="F4" s="126" t="s">
        <v>6</v>
      </c>
      <c r="G4" s="127"/>
      <c r="H4" s="127"/>
      <c r="I4" s="127"/>
      <c r="J4" s="127"/>
      <c r="K4" s="128"/>
    </row>
    <row r="5" spans="2:11" s="3" customFormat="1" ht="18" customHeight="1">
      <c r="B5" s="117" t="s">
        <v>223</v>
      </c>
      <c r="C5" s="118" t="s">
        <v>224</v>
      </c>
      <c r="D5" s="118"/>
      <c r="E5" s="119"/>
      <c r="F5" s="120"/>
      <c r="G5" s="121"/>
      <c r="H5" s="121"/>
      <c r="I5" s="121"/>
      <c r="J5" s="121"/>
      <c r="K5" s="122"/>
    </row>
    <row r="6" spans="2:11" s="3" customFormat="1" ht="18" hidden="1" customHeight="1">
      <c r="B6" s="117" t="s">
        <v>225</v>
      </c>
      <c r="C6" s="118" t="s">
        <v>226</v>
      </c>
      <c r="D6" s="118"/>
      <c r="E6" s="119"/>
      <c r="F6" s="120"/>
      <c r="G6" s="121"/>
      <c r="H6" s="121"/>
      <c r="I6" s="121"/>
      <c r="J6" s="121"/>
      <c r="K6" s="122"/>
    </row>
    <row r="7" spans="2:11" s="3" customFormat="1" ht="18" hidden="1" customHeight="1">
      <c r="B7" s="117" t="s">
        <v>227</v>
      </c>
      <c r="C7" s="118" t="s">
        <v>228</v>
      </c>
      <c r="D7" s="118"/>
      <c r="E7" s="119"/>
      <c r="F7" s="120"/>
      <c r="G7" s="121"/>
      <c r="H7" s="121"/>
      <c r="I7" s="121"/>
      <c r="J7" s="121"/>
      <c r="K7" s="122"/>
    </row>
    <row r="8" spans="2:11" s="3" customFormat="1" ht="18" customHeight="1">
      <c r="B8" s="117" t="s">
        <v>279</v>
      </c>
      <c r="C8" s="118" t="s">
        <v>229</v>
      </c>
      <c r="D8" s="118"/>
      <c r="E8" s="119"/>
      <c r="F8" s="120"/>
      <c r="G8" s="121"/>
      <c r="H8" s="121"/>
      <c r="I8" s="121"/>
      <c r="J8" s="121"/>
      <c r="K8" s="122"/>
    </row>
    <row r="9" spans="2:11" s="3" customFormat="1" ht="18" customHeight="1">
      <c r="B9" s="112">
        <v>2</v>
      </c>
      <c r="C9" s="113" t="s">
        <v>221</v>
      </c>
      <c r="D9" s="113" t="s">
        <v>6</v>
      </c>
      <c r="E9" s="114"/>
      <c r="F9" s="115" t="s">
        <v>6</v>
      </c>
      <c r="G9" s="116"/>
      <c r="H9" s="116"/>
      <c r="I9" s="116"/>
      <c r="J9" s="116"/>
      <c r="K9" s="122"/>
    </row>
    <row r="10" spans="2:11" s="3" customFormat="1" ht="18" customHeight="1">
      <c r="B10" s="117" t="s">
        <v>223</v>
      </c>
      <c r="C10" s="118" t="s">
        <v>230</v>
      </c>
      <c r="D10" s="118"/>
      <c r="E10" s="123"/>
      <c r="F10" s="120"/>
      <c r="G10" s="121"/>
      <c r="H10" s="119"/>
      <c r="I10" s="119"/>
      <c r="J10" s="119"/>
      <c r="K10" s="122"/>
    </row>
    <row r="11" spans="2:11" s="3" customFormat="1" ht="18" customHeight="1">
      <c r="B11" s="117" t="s">
        <v>225</v>
      </c>
      <c r="C11" s="118" t="s">
        <v>231</v>
      </c>
      <c r="D11" s="118"/>
      <c r="E11" s="123"/>
      <c r="F11" s="120"/>
      <c r="G11" s="121"/>
      <c r="H11" s="119"/>
      <c r="I11" s="119"/>
      <c r="J11" s="119"/>
      <c r="K11" s="122"/>
    </row>
    <row r="12" spans="2:11" s="3" customFormat="1" ht="18" customHeight="1">
      <c r="B12" s="117">
        <v>3</v>
      </c>
      <c r="C12" s="118" t="s">
        <v>232</v>
      </c>
      <c r="D12" s="118"/>
      <c r="E12" s="123"/>
      <c r="F12" s="120"/>
      <c r="G12" s="116"/>
      <c r="H12" s="119"/>
      <c r="I12" s="119"/>
      <c r="J12" s="119"/>
      <c r="K12" s="122"/>
    </row>
    <row r="13" spans="2:11" ht="18" customHeight="1">
      <c r="B13" s="117"/>
      <c r="C13" s="118"/>
      <c r="D13" s="118"/>
      <c r="E13" s="123"/>
      <c r="F13" s="120"/>
      <c r="G13" s="121"/>
      <c r="H13" s="119"/>
      <c r="I13" s="119"/>
      <c r="J13" s="119"/>
      <c r="K13" s="122"/>
    </row>
    <row r="14" spans="2:11" s="3" customFormat="1" ht="18" customHeight="1">
      <c r="B14" s="117"/>
      <c r="C14" s="118" t="s">
        <v>235</v>
      </c>
      <c r="D14" s="118"/>
      <c r="E14" s="123"/>
      <c r="F14" s="120"/>
      <c r="G14" s="116"/>
      <c r="H14" s="119"/>
      <c r="I14" s="119"/>
      <c r="J14" s="119"/>
      <c r="K14" s="122"/>
    </row>
    <row r="15" spans="2:11" s="1" customFormat="1" ht="18" customHeight="1">
      <c r="B15" s="155"/>
      <c r="C15" s="156" t="s">
        <v>239</v>
      </c>
      <c r="D15" s="156"/>
      <c r="E15" s="131">
        <v>13.7</v>
      </c>
      <c r="F15" s="157" t="s">
        <v>252</v>
      </c>
      <c r="G15" s="141"/>
      <c r="H15" s="130"/>
      <c r="I15" s="130"/>
      <c r="J15" s="130"/>
      <c r="K15" s="158"/>
    </row>
    <row r="16" spans="2:11" ht="18" customHeight="1">
      <c r="B16" s="117"/>
      <c r="C16" s="118" t="s">
        <v>240</v>
      </c>
      <c r="D16" s="118"/>
      <c r="E16" s="131">
        <v>3.7</v>
      </c>
      <c r="F16" s="120" t="s">
        <v>254</v>
      </c>
      <c r="G16" s="121"/>
      <c r="H16" s="119"/>
      <c r="I16" s="119"/>
      <c r="J16" s="119"/>
      <c r="K16" s="122"/>
    </row>
    <row r="17" spans="2:11" ht="18" customHeight="1">
      <c r="B17" s="117"/>
      <c r="C17" s="118" t="s">
        <v>241</v>
      </c>
      <c r="D17" s="118"/>
      <c r="E17" s="131">
        <v>1.01</v>
      </c>
      <c r="F17" s="120" t="s">
        <v>254</v>
      </c>
      <c r="G17" s="121"/>
      <c r="H17" s="119"/>
      <c r="I17" s="119"/>
      <c r="J17" s="119"/>
      <c r="K17" s="122"/>
    </row>
    <row r="18" spans="2:11" ht="18" customHeight="1">
      <c r="B18" s="117"/>
      <c r="C18" s="118" t="s">
        <v>253</v>
      </c>
      <c r="D18" s="118"/>
      <c r="E18" s="131">
        <v>2.2999999999999998</v>
      </c>
      <c r="F18" s="120" t="s">
        <v>254</v>
      </c>
      <c r="G18" s="121">
        <v>924966</v>
      </c>
      <c r="H18" s="119"/>
      <c r="I18" s="119"/>
      <c r="J18" s="119"/>
      <c r="K18" s="122"/>
    </row>
    <row r="19" spans="2:11" ht="18" customHeight="1">
      <c r="B19" s="117"/>
      <c r="C19" s="118" t="s">
        <v>242</v>
      </c>
      <c r="D19" s="118"/>
      <c r="E19" s="131">
        <v>0.68</v>
      </c>
      <c r="F19" s="120" t="s">
        <v>254</v>
      </c>
      <c r="G19" s="121"/>
      <c r="H19" s="119"/>
      <c r="I19" s="119"/>
      <c r="J19" s="119"/>
      <c r="K19" s="122"/>
    </row>
    <row r="20" spans="2:11" ht="18" customHeight="1">
      <c r="B20" s="117"/>
      <c r="C20" s="118" t="s">
        <v>243</v>
      </c>
      <c r="D20" s="118"/>
      <c r="E20" s="131">
        <v>1.85</v>
      </c>
      <c r="F20" s="120" t="s">
        <v>254</v>
      </c>
      <c r="G20" s="121">
        <v>1322933</v>
      </c>
      <c r="H20" s="119"/>
      <c r="I20" s="119"/>
      <c r="J20" s="119"/>
      <c r="K20" s="122"/>
    </row>
    <row r="21" spans="2:11" ht="18" customHeight="1">
      <c r="B21" s="117"/>
      <c r="C21" s="118" t="s">
        <v>244</v>
      </c>
      <c r="D21" s="118"/>
      <c r="E21" s="132">
        <v>0.8</v>
      </c>
      <c r="F21" s="120" t="s">
        <v>254</v>
      </c>
      <c r="G21" s="121"/>
      <c r="H21" s="119"/>
      <c r="I21" s="119"/>
      <c r="J21" s="119"/>
      <c r="K21" s="122"/>
    </row>
    <row r="22" spans="2:11" s="1" customFormat="1" ht="18" customHeight="1">
      <c r="B22" s="155"/>
      <c r="C22" s="156" t="s">
        <v>246</v>
      </c>
      <c r="D22" s="156"/>
      <c r="E22" s="132">
        <v>8.4</v>
      </c>
      <c r="F22" s="157" t="s">
        <v>254</v>
      </c>
      <c r="G22" s="141"/>
      <c r="H22" s="130"/>
      <c r="I22" s="130"/>
      <c r="J22" s="130"/>
      <c r="K22" s="158"/>
    </row>
    <row r="23" spans="2:11" ht="18" customHeight="1">
      <c r="B23" s="117"/>
      <c r="C23" s="118" t="s">
        <v>245</v>
      </c>
      <c r="D23" s="118"/>
      <c r="E23" s="130"/>
      <c r="F23" s="120"/>
      <c r="G23" s="121"/>
      <c r="H23" s="119"/>
      <c r="I23" s="119"/>
      <c r="J23" s="119"/>
      <c r="K23" s="122"/>
    </row>
    <row r="24" spans="2:11" ht="18" customHeight="1">
      <c r="B24" s="117"/>
      <c r="C24" s="118" t="s">
        <v>247</v>
      </c>
      <c r="D24" s="118"/>
      <c r="E24" s="130">
        <v>6</v>
      </c>
      <c r="F24" s="120" t="s">
        <v>254</v>
      </c>
      <c r="G24" s="121"/>
      <c r="H24" s="119"/>
      <c r="I24" s="119"/>
      <c r="J24" s="119"/>
      <c r="K24" s="122"/>
    </row>
    <row r="25" spans="2:11" ht="18" customHeight="1">
      <c r="B25" s="117"/>
      <c r="C25" s="118" t="s">
        <v>248</v>
      </c>
      <c r="D25" s="118"/>
      <c r="E25" s="130">
        <v>15</v>
      </c>
      <c r="F25" s="120" t="s">
        <v>254</v>
      </c>
      <c r="G25" s="141"/>
      <c r="H25" s="119"/>
      <c r="I25" s="119"/>
      <c r="J25" s="119"/>
      <c r="K25" s="122"/>
    </row>
    <row r="26" spans="2:11" ht="18" customHeight="1">
      <c r="B26" s="117"/>
      <c r="C26" s="118" t="s">
        <v>249</v>
      </c>
      <c r="D26" s="118"/>
      <c r="E26" s="130"/>
      <c r="F26" s="120"/>
      <c r="G26" s="121"/>
      <c r="H26" s="119"/>
      <c r="I26" s="119"/>
      <c r="J26" s="119"/>
      <c r="K26" s="122"/>
    </row>
    <row r="27" spans="2:11" ht="18" customHeight="1">
      <c r="B27" s="117"/>
      <c r="C27" s="118" t="s">
        <v>250</v>
      </c>
      <c r="D27" s="118"/>
      <c r="E27" s="130">
        <v>10</v>
      </c>
      <c r="F27" s="120" t="s">
        <v>254</v>
      </c>
      <c r="G27" s="121"/>
      <c r="H27" s="119"/>
      <c r="I27" s="119"/>
      <c r="J27" s="119"/>
      <c r="K27" s="122"/>
    </row>
    <row r="28" spans="2:11" ht="18" customHeight="1">
      <c r="B28" s="117"/>
      <c r="C28" s="118" t="s">
        <v>218</v>
      </c>
      <c r="D28" s="118"/>
      <c r="E28" s="119"/>
      <c r="F28" s="120"/>
      <c r="G28" s="121"/>
      <c r="H28" s="119"/>
      <c r="I28" s="119"/>
      <c r="J28" s="119"/>
      <c r="K28" s="122"/>
    </row>
    <row r="29" spans="2:11" ht="18" customHeight="1" thickBot="1">
      <c r="B29" s="164"/>
      <c r="C29" s="165" t="s">
        <v>251</v>
      </c>
      <c r="D29" s="165"/>
      <c r="E29" s="166"/>
      <c r="F29" s="167"/>
      <c r="G29" s="168"/>
      <c r="H29" s="166"/>
      <c r="I29" s="166"/>
      <c r="J29" s="166"/>
      <c r="K29" s="169"/>
    </row>
    <row r="30" spans="2:11" ht="18" hidden="1" customHeight="1">
      <c r="B30" s="159"/>
      <c r="C30" s="160"/>
      <c r="D30" s="160"/>
      <c r="E30" s="161"/>
      <c r="F30" s="23"/>
      <c r="G30" s="162"/>
      <c r="H30" s="161"/>
      <c r="I30" s="161"/>
      <c r="J30" s="161"/>
      <c r="K30" s="163"/>
    </row>
    <row r="31" spans="2:11">
      <c r="F31" s="147" t="s">
        <v>262</v>
      </c>
      <c r="G31" s="146">
        <v>363321000</v>
      </c>
      <c r="H31" s="146">
        <v>359714000</v>
      </c>
      <c r="I31" s="146">
        <v>405381600</v>
      </c>
      <c r="J31" s="146">
        <f>J33+J34</f>
        <v>358013000</v>
      </c>
      <c r="K31" s="146">
        <f>K33+K34</f>
        <v>348977000</v>
      </c>
    </row>
    <row r="32" spans="2:11">
      <c r="F32" s="144" t="s">
        <v>259</v>
      </c>
      <c r="G32" s="146">
        <v>36679000</v>
      </c>
      <c r="H32" s="146">
        <v>40286000</v>
      </c>
      <c r="I32" s="146">
        <v>0</v>
      </c>
      <c r="J32" s="146"/>
      <c r="K32" s="146"/>
    </row>
    <row r="33" spans="6:11">
      <c r="F33" s="145" t="s">
        <v>260</v>
      </c>
      <c r="G33" s="146">
        <v>302767000</v>
      </c>
      <c r="H33" s="146">
        <v>299761000</v>
      </c>
      <c r="I33" s="146">
        <v>337818000</v>
      </c>
      <c r="J33" s="146">
        <v>299013000</v>
      </c>
      <c r="K33" s="146">
        <v>296545000</v>
      </c>
    </row>
    <row r="34" spans="6:11">
      <c r="F34" s="2" t="s">
        <v>261</v>
      </c>
      <c r="G34" s="146">
        <v>60554000</v>
      </c>
      <c r="H34" s="146">
        <v>59953000</v>
      </c>
      <c r="I34" s="146">
        <v>67563600</v>
      </c>
      <c r="J34" s="146">
        <v>59000000</v>
      </c>
      <c r="K34" s="146">
        <v>52432000</v>
      </c>
    </row>
  </sheetData>
  <autoFilter ref="B1:K29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</autoFilter>
  <mergeCells count="1">
    <mergeCell ref="B1:K2"/>
  </mergeCells>
  <phoneticPr fontId="2" type="noConversion"/>
  <printOptions horizontalCentered="1"/>
  <pageMargins left="0.78740157480314965" right="0.39370078740157483" top="0.39370078740157483" bottom="0.39370078740157483" header="0.31496062992125984" footer="0.31496062992125984"/>
  <pageSetup paperSize="9" scale="97" fitToHeight="999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tabColor rgb="FFFF0000"/>
    <pageSetUpPr fitToPage="1"/>
  </sheetPr>
  <dimension ref="A1:P100"/>
  <sheetViews>
    <sheetView tabSelected="1" view="pageBreakPreview" zoomScaleSheetLayoutView="100" workbookViewId="0">
      <pane ySplit="2" topLeftCell="A4" activePane="bottomLeft" state="frozen"/>
      <selection activeCell="E125" sqref="E125"/>
      <selection pane="bottomLeft" activeCell="G85" sqref="G85"/>
    </sheetView>
  </sheetViews>
  <sheetFormatPr defaultRowHeight="20.100000000000001" customHeight="1"/>
  <cols>
    <col min="1" max="1" width="5.77734375" style="5" bestFit="1" customWidth="1"/>
    <col min="2" max="2" width="23.21875" customWidth="1"/>
    <col min="3" max="3" width="27.33203125" style="45" customWidth="1"/>
    <col min="4" max="4" width="8.77734375" customWidth="1"/>
    <col min="5" max="5" width="3.6640625" customWidth="1"/>
    <col min="6" max="6" width="11.6640625" bestFit="1" customWidth="1"/>
    <col min="7" max="7" width="12.77734375" customWidth="1"/>
    <col min="8" max="8" width="8.77734375" customWidth="1"/>
    <col min="9" max="9" width="12.77734375" customWidth="1"/>
    <col min="10" max="10" width="8.77734375" customWidth="1"/>
    <col min="11" max="11" width="12.77734375" customWidth="1"/>
    <col min="12" max="12" width="8.77734375" customWidth="1"/>
    <col min="13" max="13" width="12.77734375" customWidth="1"/>
    <col min="14" max="14" width="5.77734375" customWidth="1"/>
    <col min="15" max="15" width="8.77734375" customWidth="1"/>
    <col min="16" max="16" width="11.77734375" bestFit="1" customWidth="1"/>
  </cols>
  <sheetData>
    <row r="1" spans="1:15" ht="20.100000000000001" customHeight="1">
      <c r="A1" s="5">
        <v>1</v>
      </c>
      <c r="B1" s="191" t="s">
        <v>36</v>
      </c>
      <c r="C1" s="193" t="s">
        <v>37</v>
      </c>
      <c r="D1" s="195" t="s">
        <v>38</v>
      </c>
      <c r="E1" s="197" t="s">
        <v>39</v>
      </c>
      <c r="F1" s="197" t="s">
        <v>127</v>
      </c>
      <c r="G1" s="197"/>
      <c r="H1" s="197" t="s">
        <v>41</v>
      </c>
      <c r="I1" s="197"/>
      <c r="J1" s="197" t="s">
        <v>40</v>
      </c>
      <c r="K1" s="197"/>
      <c r="L1" s="197" t="s">
        <v>42</v>
      </c>
      <c r="M1" s="197"/>
      <c r="N1" s="197" t="s">
        <v>145</v>
      </c>
      <c r="O1" s="199" t="s">
        <v>31</v>
      </c>
    </row>
    <row r="2" spans="1:15" ht="20.100000000000001" customHeight="1">
      <c r="A2" s="5">
        <v>1</v>
      </c>
      <c r="B2" s="192"/>
      <c r="C2" s="194"/>
      <c r="D2" s="196"/>
      <c r="E2" s="198"/>
      <c r="F2" s="62" t="s">
        <v>43</v>
      </c>
      <c r="G2" s="62" t="s">
        <v>29</v>
      </c>
      <c r="H2" s="62" t="s">
        <v>44</v>
      </c>
      <c r="I2" s="62" t="s">
        <v>45</v>
      </c>
      <c r="J2" s="62" t="s">
        <v>44</v>
      </c>
      <c r="K2" s="62" t="s">
        <v>45</v>
      </c>
      <c r="L2" s="62" t="s">
        <v>44</v>
      </c>
      <c r="M2" s="62" t="s">
        <v>45</v>
      </c>
      <c r="N2" s="198"/>
      <c r="O2" s="200"/>
    </row>
    <row r="3" spans="1:15" ht="20.100000000000001" customHeight="1">
      <c r="A3" s="6">
        <v>1</v>
      </c>
      <c r="B3" s="88" t="s">
        <v>126</v>
      </c>
      <c r="C3" s="89"/>
      <c r="D3" s="90"/>
      <c r="E3" s="91"/>
      <c r="F3" s="92"/>
      <c r="G3" s="51"/>
      <c r="H3" s="94"/>
      <c r="I3" s="93"/>
      <c r="J3" s="94"/>
      <c r="K3" s="93"/>
      <c r="L3" s="94"/>
      <c r="M3" s="93"/>
      <c r="N3" s="95"/>
      <c r="O3" s="96"/>
    </row>
    <row r="4" spans="1:15" ht="20.100000000000001" customHeight="1">
      <c r="A4" s="44">
        <v>1</v>
      </c>
      <c r="B4" s="46" t="s">
        <v>128</v>
      </c>
      <c r="C4" s="47" t="s">
        <v>132</v>
      </c>
      <c r="D4" s="48"/>
      <c r="E4" s="49"/>
      <c r="F4" s="50"/>
      <c r="G4" s="51"/>
      <c r="H4" s="52"/>
      <c r="I4" s="51"/>
      <c r="J4" s="52"/>
      <c r="K4" s="51"/>
      <c r="L4" s="52"/>
      <c r="M4" s="51"/>
      <c r="N4" s="53"/>
      <c r="O4" s="54"/>
    </row>
    <row r="5" spans="1:15" ht="20.100000000000001" hidden="1" customHeight="1">
      <c r="A5" s="6">
        <v>2</v>
      </c>
      <c r="B5" s="81" t="s">
        <v>129</v>
      </c>
      <c r="C5" s="82" t="s">
        <v>130</v>
      </c>
      <c r="D5" s="83"/>
      <c r="E5" s="84" t="s">
        <v>59</v>
      </c>
      <c r="F5" s="85" t="e">
        <f t="shared" ref="F5:F10" si="0">INT(SUM(J5,H5,L5))</f>
        <v>#REF!</v>
      </c>
      <c r="G5" s="85" t="e">
        <f t="shared" ref="G5:G10" si="1">SUM(K5,I5,M5)</f>
        <v>#REF!</v>
      </c>
      <c r="H5" s="85" t="e">
        <f>#REF!</f>
        <v>#REF!</v>
      </c>
      <c r="I5" s="85" t="e">
        <f t="shared" ref="I5:I10" si="2">INT(D5*H5)</f>
        <v>#REF!</v>
      </c>
      <c r="J5" s="85" t="e">
        <f>#REF!</f>
        <v>#REF!</v>
      </c>
      <c r="K5" s="85" t="e">
        <f t="shared" ref="K5:K10" si="3">INT(D5*J5)</f>
        <v>#REF!</v>
      </c>
      <c r="L5" s="85" t="e">
        <f>#REF!</f>
        <v>#REF!</v>
      </c>
      <c r="M5" s="85" t="e">
        <f t="shared" ref="M5:M10" si="4">INT(D5*L5)</f>
        <v>#REF!</v>
      </c>
      <c r="N5" s="86" t="s">
        <v>134</v>
      </c>
      <c r="O5" s="87" t="s">
        <v>155</v>
      </c>
    </row>
    <row r="6" spans="1:15" s="78" customFormat="1" ht="20.100000000000001" customHeight="1">
      <c r="A6" s="134">
        <v>1</v>
      </c>
      <c r="B6" s="170" t="s">
        <v>129</v>
      </c>
      <c r="C6" s="63" t="s">
        <v>280</v>
      </c>
      <c r="D6" s="171">
        <v>11581</v>
      </c>
      <c r="E6" s="57" t="s">
        <v>34</v>
      </c>
      <c r="F6" s="137"/>
      <c r="G6" s="137"/>
      <c r="H6" s="137"/>
      <c r="I6" s="137"/>
      <c r="J6" s="137"/>
      <c r="K6" s="137"/>
      <c r="L6" s="137"/>
      <c r="M6" s="137"/>
      <c r="N6" s="172"/>
      <c r="O6" s="173"/>
    </row>
    <row r="7" spans="1:15" s="78" customFormat="1" ht="20.100000000000001" customHeight="1">
      <c r="A7" s="134">
        <v>1</v>
      </c>
      <c r="B7" s="170" t="s">
        <v>129</v>
      </c>
      <c r="C7" s="63" t="s">
        <v>281</v>
      </c>
      <c r="D7" s="171">
        <v>3091</v>
      </c>
      <c r="E7" s="57" t="s">
        <v>59</v>
      </c>
      <c r="F7" s="137"/>
      <c r="G7" s="137"/>
      <c r="H7" s="137"/>
      <c r="I7" s="137"/>
      <c r="J7" s="137"/>
      <c r="K7" s="137"/>
      <c r="L7" s="137"/>
      <c r="M7" s="137"/>
      <c r="N7" s="172"/>
      <c r="O7" s="173"/>
    </row>
    <row r="8" spans="1:15" ht="20.100000000000001" hidden="1" customHeight="1">
      <c r="A8" s="6">
        <v>2</v>
      </c>
      <c r="B8" s="55" t="s">
        <v>129</v>
      </c>
      <c r="C8" s="63" t="s">
        <v>144</v>
      </c>
      <c r="D8" s="56"/>
      <c r="E8" s="57" t="s">
        <v>59</v>
      </c>
      <c r="F8" s="58" t="e">
        <f t="shared" si="0"/>
        <v>#REF!</v>
      </c>
      <c r="G8" s="58" t="e">
        <f t="shared" si="1"/>
        <v>#REF!</v>
      </c>
      <c r="H8" s="58" t="e">
        <f>#REF!</f>
        <v>#REF!</v>
      </c>
      <c r="I8" s="58" t="e">
        <f t="shared" si="2"/>
        <v>#REF!</v>
      </c>
      <c r="J8" s="58" t="e">
        <f>#REF!</f>
        <v>#REF!</v>
      </c>
      <c r="K8" s="58" t="e">
        <f t="shared" si="3"/>
        <v>#REF!</v>
      </c>
      <c r="L8" s="58" t="e">
        <f>#REF!</f>
        <v>#REF!</v>
      </c>
      <c r="M8" s="58" t="e">
        <f t="shared" si="4"/>
        <v>#REF!</v>
      </c>
      <c r="N8" s="59" t="s">
        <v>135</v>
      </c>
      <c r="O8" s="60" t="s">
        <v>256</v>
      </c>
    </row>
    <row r="9" spans="1:15" ht="20.100000000000001" hidden="1" customHeight="1">
      <c r="A9" s="6">
        <v>2</v>
      </c>
      <c r="B9" s="81" t="s">
        <v>129</v>
      </c>
      <c r="C9" s="82" t="s">
        <v>144</v>
      </c>
      <c r="D9" s="83"/>
      <c r="E9" s="84" t="s">
        <v>59</v>
      </c>
      <c r="F9" s="85" t="e">
        <f t="shared" si="0"/>
        <v>#REF!</v>
      </c>
      <c r="G9" s="85" t="e">
        <f t="shared" si="1"/>
        <v>#REF!</v>
      </c>
      <c r="H9" s="85" t="e">
        <f>#REF!</f>
        <v>#REF!</v>
      </c>
      <c r="I9" s="85" t="e">
        <f t="shared" si="2"/>
        <v>#REF!</v>
      </c>
      <c r="J9" s="85" t="e">
        <f>#REF!</f>
        <v>#REF!</v>
      </c>
      <c r="K9" s="85" t="e">
        <f t="shared" si="3"/>
        <v>#REF!</v>
      </c>
      <c r="L9" s="85" t="e">
        <f>#REF!</f>
        <v>#REF!</v>
      </c>
      <c r="M9" s="85" t="e">
        <f t="shared" si="4"/>
        <v>#REF!</v>
      </c>
      <c r="N9" s="86" t="s">
        <v>134</v>
      </c>
      <c r="O9" s="87" t="s">
        <v>156</v>
      </c>
    </row>
    <row r="10" spans="1:15" ht="20.100000000000001" hidden="1" customHeight="1">
      <c r="A10" s="6">
        <v>2</v>
      </c>
      <c r="B10" s="55" t="s">
        <v>129</v>
      </c>
      <c r="C10" s="63" t="s">
        <v>144</v>
      </c>
      <c r="D10" s="56"/>
      <c r="E10" s="57" t="s">
        <v>59</v>
      </c>
      <c r="F10" s="58" t="e">
        <f t="shared" si="0"/>
        <v>#REF!</v>
      </c>
      <c r="G10" s="58" t="e">
        <f t="shared" si="1"/>
        <v>#REF!</v>
      </c>
      <c r="H10" s="58" t="e">
        <f>#REF!</f>
        <v>#REF!</v>
      </c>
      <c r="I10" s="58" t="e">
        <f t="shared" si="2"/>
        <v>#REF!</v>
      </c>
      <c r="J10" s="58" t="e">
        <f>#REF!</f>
        <v>#REF!</v>
      </c>
      <c r="K10" s="58" t="e">
        <f t="shared" si="3"/>
        <v>#REF!</v>
      </c>
      <c r="L10" s="58" t="e">
        <f>#REF!</f>
        <v>#REF!</v>
      </c>
      <c r="M10" s="58" t="e">
        <f t="shared" si="4"/>
        <v>#REF!</v>
      </c>
      <c r="N10" s="59" t="s">
        <v>135</v>
      </c>
      <c r="O10" s="60" t="s">
        <v>156</v>
      </c>
    </row>
    <row r="11" spans="1:15" ht="20.100000000000001" hidden="1" customHeight="1">
      <c r="A11" s="44">
        <v>2</v>
      </c>
      <c r="B11" s="55" t="s">
        <v>131</v>
      </c>
      <c r="C11" s="63" t="s">
        <v>130</v>
      </c>
      <c r="D11" s="56"/>
      <c r="E11" s="57" t="s">
        <v>34</v>
      </c>
      <c r="F11" s="58" t="e">
        <f t="shared" ref="F11:F18" si="5">INT(SUM(J11,H11,L11))</f>
        <v>#REF!</v>
      </c>
      <c r="G11" s="58" t="e">
        <f t="shared" ref="G11:G18" si="6">SUM(K11,I11,M11)</f>
        <v>#REF!</v>
      </c>
      <c r="H11" s="58" t="e">
        <f>#REF!</f>
        <v>#REF!</v>
      </c>
      <c r="I11" s="58" t="e">
        <f t="shared" ref="I11:I18" si="7">INT(D11*H11)</f>
        <v>#REF!</v>
      </c>
      <c r="J11" s="58" t="e">
        <f>#REF!</f>
        <v>#REF!</v>
      </c>
      <c r="K11" s="58" t="e">
        <f t="shared" ref="K11:K18" si="8">INT(D11*J11)</f>
        <v>#REF!</v>
      </c>
      <c r="L11" s="58" t="e">
        <f>#REF!</f>
        <v>#REF!</v>
      </c>
      <c r="M11" s="58" t="e">
        <f t="shared" ref="M11:M18" si="9">INT(D11*L11)</f>
        <v>#REF!</v>
      </c>
      <c r="N11" s="59" t="s">
        <v>134</v>
      </c>
      <c r="O11" s="60" t="s">
        <v>157</v>
      </c>
    </row>
    <row r="12" spans="1:15" ht="20.100000000000001" hidden="1" customHeight="1">
      <c r="A12" s="44">
        <v>2</v>
      </c>
      <c r="B12" s="55" t="s">
        <v>131</v>
      </c>
      <c r="C12" s="63" t="s">
        <v>130</v>
      </c>
      <c r="D12" s="56"/>
      <c r="E12" s="57" t="s">
        <v>34</v>
      </c>
      <c r="F12" s="58" t="e">
        <f t="shared" si="5"/>
        <v>#REF!</v>
      </c>
      <c r="G12" s="58" t="e">
        <f t="shared" si="6"/>
        <v>#REF!</v>
      </c>
      <c r="H12" s="58" t="e">
        <f>#REF!</f>
        <v>#REF!</v>
      </c>
      <c r="I12" s="58" t="e">
        <f t="shared" si="7"/>
        <v>#REF!</v>
      </c>
      <c r="J12" s="58" t="e">
        <f>#REF!</f>
        <v>#REF!</v>
      </c>
      <c r="K12" s="58" t="e">
        <f t="shared" si="8"/>
        <v>#REF!</v>
      </c>
      <c r="L12" s="58" t="e">
        <f>#REF!</f>
        <v>#REF!</v>
      </c>
      <c r="M12" s="58" t="e">
        <f t="shared" si="9"/>
        <v>#REF!</v>
      </c>
      <c r="N12" s="59" t="s">
        <v>135</v>
      </c>
      <c r="O12" s="60" t="s">
        <v>157</v>
      </c>
    </row>
    <row r="13" spans="1:15" ht="20.100000000000001" hidden="1" customHeight="1">
      <c r="A13" s="44">
        <v>2</v>
      </c>
      <c r="B13" s="55" t="s">
        <v>131</v>
      </c>
      <c r="C13" s="63" t="s">
        <v>143</v>
      </c>
      <c r="D13" s="56"/>
      <c r="E13" s="57" t="s">
        <v>34</v>
      </c>
      <c r="F13" s="58" t="e">
        <f t="shared" si="5"/>
        <v>#REF!</v>
      </c>
      <c r="G13" s="58" t="e">
        <f t="shared" si="6"/>
        <v>#REF!</v>
      </c>
      <c r="H13" s="58" t="e">
        <f>#REF!</f>
        <v>#REF!</v>
      </c>
      <c r="I13" s="58" t="e">
        <f t="shared" si="7"/>
        <v>#REF!</v>
      </c>
      <c r="J13" s="58" t="e">
        <f>#REF!</f>
        <v>#REF!</v>
      </c>
      <c r="K13" s="58" t="e">
        <f t="shared" si="8"/>
        <v>#REF!</v>
      </c>
      <c r="L13" s="58" t="e">
        <f>#REF!</f>
        <v>#REF!</v>
      </c>
      <c r="M13" s="58" t="e">
        <f t="shared" si="9"/>
        <v>#REF!</v>
      </c>
      <c r="N13" s="59" t="s">
        <v>134</v>
      </c>
      <c r="O13" s="60" t="s">
        <v>158</v>
      </c>
    </row>
    <row r="14" spans="1:15" ht="20.100000000000001" hidden="1" customHeight="1">
      <c r="A14" s="44">
        <v>2</v>
      </c>
      <c r="B14" s="55" t="s">
        <v>131</v>
      </c>
      <c r="C14" s="63" t="s">
        <v>143</v>
      </c>
      <c r="D14" s="56"/>
      <c r="E14" s="57" t="s">
        <v>34</v>
      </c>
      <c r="F14" s="58" t="e">
        <f t="shared" si="5"/>
        <v>#REF!</v>
      </c>
      <c r="G14" s="58" t="e">
        <f t="shared" si="6"/>
        <v>#REF!</v>
      </c>
      <c r="H14" s="58" t="e">
        <f>#REF!</f>
        <v>#REF!</v>
      </c>
      <c r="I14" s="58" t="e">
        <f t="shared" si="7"/>
        <v>#REF!</v>
      </c>
      <c r="J14" s="58" t="e">
        <f>#REF!</f>
        <v>#REF!</v>
      </c>
      <c r="K14" s="58" t="e">
        <f t="shared" si="8"/>
        <v>#REF!</v>
      </c>
      <c r="L14" s="58" t="e">
        <f>#REF!</f>
        <v>#REF!</v>
      </c>
      <c r="M14" s="58" t="e">
        <f t="shared" si="9"/>
        <v>#REF!</v>
      </c>
      <c r="N14" s="59" t="s">
        <v>135</v>
      </c>
      <c r="O14" s="60" t="s">
        <v>158</v>
      </c>
    </row>
    <row r="15" spans="1:15" ht="20.100000000000001" hidden="1" customHeight="1">
      <c r="A15" s="44">
        <v>2</v>
      </c>
      <c r="B15" s="55" t="s">
        <v>131</v>
      </c>
      <c r="C15" s="63" t="s">
        <v>144</v>
      </c>
      <c r="D15" s="56"/>
      <c r="E15" s="57" t="s">
        <v>34</v>
      </c>
      <c r="F15" s="58" t="e">
        <f t="shared" si="5"/>
        <v>#REF!</v>
      </c>
      <c r="G15" s="58" t="e">
        <f t="shared" si="6"/>
        <v>#REF!</v>
      </c>
      <c r="H15" s="58" t="e">
        <f>#REF!</f>
        <v>#REF!</v>
      </c>
      <c r="I15" s="58" t="e">
        <f t="shared" si="7"/>
        <v>#REF!</v>
      </c>
      <c r="J15" s="58" t="e">
        <f>#REF!</f>
        <v>#REF!</v>
      </c>
      <c r="K15" s="58" t="e">
        <f t="shared" si="8"/>
        <v>#REF!</v>
      </c>
      <c r="L15" s="58" t="e">
        <f>#REF!</f>
        <v>#REF!</v>
      </c>
      <c r="M15" s="58" t="e">
        <f t="shared" si="9"/>
        <v>#REF!</v>
      </c>
      <c r="N15" s="59" t="s">
        <v>134</v>
      </c>
      <c r="O15" s="60" t="s">
        <v>159</v>
      </c>
    </row>
    <row r="16" spans="1:15" ht="20.100000000000001" hidden="1" customHeight="1">
      <c r="A16" s="44">
        <v>2</v>
      </c>
      <c r="B16" s="55" t="s">
        <v>131</v>
      </c>
      <c r="C16" s="63" t="s">
        <v>144</v>
      </c>
      <c r="D16" s="56"/>
      <c r="E16" s="57" t="s">
        <v>34</v>
      </c>
      <c r="F16" s="58" t="e">
        <f t="shared" si="5"/>
        <v>#REF!</v>
      </c>
      <c r="G16" s="58" t="e">
        <f t="shared" si="6"/>
        <v>#REF!</v>
      </c>
      <c r="H16" s="58" t="e">
        <f>#REF!</f>
        <v>#REF!</v>
      </c>
      <c r="I16" s="58" t="e">
        <f t="shared" si="7"/>
        <v>#REF!</v>
      </c>
      <c r="J16" s="58" t="e">
        <f>#REF!</f>
        <v>#REF!</v>
      </c>
      <c r="K16" s="58" t="e">
        <f t="shared" si="8"/>
        <v>#REF!</v>
      </c>
      <c r="L16" s="58" t="e">
        <f>#REF!</f>
        <v>#REF!</v>
      </c>
      <c r="M16" s="58" t="e">
        <f t="shared" si="9"/>
        <v>#REF!</v>
      </c>
      <c r="N16" s="59" t="s">
        <v>135</v>
      </c>
      <c r="O16" s="60" t="s">
        <v>159</v>
      </c>
    </row>
    <row r="17" spans="1:15" ht="20.100000000000001" hidden="1" customHeight="1">
      <c r="A17" s="44">
        <v>2</v>
      </c>
      <c r="B17" s="46" t="s">
        <v>133</v>
      </c>
      <c r="C17" s="47" t="s">
        <v>214</v>
      </c>
      <c r="D17" s="48"/>
      <c r="E17" s="49"/>
      <c r="F17" s="50"/>
      <c r="G17" s="51" t="e">
        <f>SUM(K17,I17,M17)</f>
        <v>#REF!</v>
      </c>
      <c r="H17" s="52"/>
      <c r="I17" s="51" t="e">
        <f>SUM(I28,I31)</f>
        <v>#REF!</v>
      </c>
      <c r="J17" s="52"/>
      <c r="K17" s="51" t="e">
        <f>SUM(K28,K31)</f>
        <v>#REF!</v>
      </c>
      <c r="L17" s="52"/>
      <c r="M17" s="51" t="e">
        <f>SUM(M28,M31)</f>
        <v>#REF!</v>
      </c>
      <c r="N17" s="53"/>
      <c r="O17" s="54"/>
    </row>
    <row r="18" spans="1:15" ht="20.100000000000001" hidden="1" customHeight="1">
      <c r="A18" s="44">
        <v>2</v>
      </c>
      <c r="B18" s="81" t="s">
        <v>142</v>
      </c>
      <c r="C18" s="82" t="s">
        <v>146</v>
      </c>
      <c r="D18" s="83"/>
      <c r="E18" s="84" t="s">
        <v>34</v>
      </c>
      <c r="F18" s="85" t="e">
        <f t="shared" si="5"/>
        <v>#REF!</v>
      </c>
      <c r="G18" s="85" t="e">
        <f t="shared" si="6"/>
        <v>#REF!</v>
      </c>
      <c r="H18" s="85" t="e">
        <f>#REF!</f>
        <v>#REF!</v>
      </c>
      <c r="I18" s="85" t="e">
        <f t="shared" si="7"/>
        <v>#REF!</v>
      </c>
      <c r="J18" s="85" t="e">
        <f>#REF!</f>
        <v>#REF!</v>
      </c>
      <c r="K18" s="85" t="e">
        <f t="shared" si="8"/>
        <v>#REF!</v>
      </c>
      <c r="L18" s="85" t="e">
        <f>#REF!</f>
        <v>#REF!</v>
      </c>
      <c r="M18" s="85" t="e">
        <f t="shared" si="9"/>
        <v>#REF!</v>
      </c>
      <c r="N18" s="86" t="s">
        <v>134</v>
      </c>
      <c r="O18" s="87" t="s">
        <v>160</v>
      </c>
    </row>
    <row r="19" spans="1:15" ht="20.100000000000001" hidden="1" customHeight="1">
      <c r="A19" s="44">
        <v>2</v>
      </c>
      <c r="B19" s="55" t="s">
        <v>142</v>
      </c>
      <c r="C19" s="63" t="s">
        <v>146</v>
      </c>
      <c r="D19" s="56"/>
      <c r="E19" s="57" t="s">
        <v>34</v>
      </c>
      <c r="F19" s="58" t="e">
        <f t="shared" ref="F19:F27" si="10">INT(SUM(J19,H19,L19))</f>
        <v>#REF!</v>
      </c>
      <c r="G19" s="58" t="e">
        <f t="shared" ref="G19:G28" si="11">SUM(K19,I19,M19)</f>
        <v>#REF!</v>
      </c>
      <c r="H19" s="58" t="e">
        <f>#REF!</f>
        <v>#REF!</v>
      </c>
      <c r="I19" s="58" t="e">
        <f t="shared" ref="I19:I27" si="12">INT(D19*H19)</f>
        <v>#REF!</v>
      </c>
      <c r="J19" s="58" t="e">
        <f>#REF!</f>
        <v>#REF!</v>
      </c>
      <c r="K19" s="58" t="e">
        <f t="shared" ref="K19:K27" si="13">INT(D19*J19)</f>
        <v>#REF!</v>
      </c>
      <c r="L19" s="58" t="e">
        <f>#REF!</f>
        <v>#REF!</v>
      </c>
      <c r="M19" s="58" t="e">
        <f t="shared" ref="M19:M27" si="14">INT(D19*L19)</f>
        <v>#REF!</v>
      </c>
      <c r="N19" s="59" t="s">
        <v>135</v>
      </c>
      <c r="O19" s="60" t="s">
        <v>160</v>
      </c>
    </row>
    <row r="20" spans="1:15" ht="20.100000000000001" hidden="1" customHeight="1">
      <c r="A20" s="44">
        <v>2</v>
      </c>
      <c r="B20" s="55" t="s">
        <v>142</v>
      </c>
      <c r="C20" s="63" t="s">
        <v>147</v>
      </c>
      <c r="D20" s="56"/>
      <c r="E20" s="57" t="s">
        <v>34</v>
      </c>
      <c r="F20" s="58" t="e">
        <f t="shared" si="10"/>
        <v>#REF!</v>
      </c>
      <c r="G20" s="58" t="e">
        <f t="shared" si="11"/>
        <v>#REF!</v>
      </c>
      <c r="H20" s="58" t="e">
        <f>#REF!</f>
        <v>#REF!</v>
      </c>
      <c r="I20" s="58" t="e">
        <f t="shared" si="12"/>
        <v>#REF!</v>
      </c>
      <c r="J20" s="58" t="e">
        <f>#REF!</f>
        <v>#REF!</v>
      </c>
      <c r="K20" s="58" t="e">
        <f t="shared" si="13"/>
        <v>#REF!</v>
      </c>
      <c r="L20" s="58" t="e">
        <f>#REF!</f>
        <v>#REF!</v>
      </c>
      <c r="M20" s="58" t="e">
        <f t="shared" si="14"/>
        <v>#REF!</v>
      </c>
      <c r="N20" s="59" t="s">
        <v>134</v>
      </c>
      <c r="O20" s="60" t="s">
        <v>161</v>
      </c>
    </row>
    <row r="21" spans="1:15" ht="20.100000000000001" hidden="1" customHeight="1">
      <c r="A21" s="44">
        <v>2</v>
      </c>
      <c r="B21" s="55" t="s">
        <v>142</v>
      </c>
      <c r="C21" s="63" t="s">
        <v>147</v>
      </c>
      <c r="D21" s="56"/>
      <c r="E21" s="57" t="s">
        <v>34</v>
      </c>
      <c r="F21" s="58" t="e">
        <f t="shared" si="10"/>
        <v>#REF!</v>
      </c>
      <c r="G21" s="58" t="e">
        <f t="shared" si="11"/>
        <v>#REF!</v>
      </c>
      <c r="H21" s="58" t="e">
        <f>#REF!</f>
        <v>#REF!</v>
      </c>
      <c r="I21" s="58" t="e">
        <f t="shared" si="12"/>
        <v>#REF!</v>
      </c>
      <c r="J21" s="58" t="e">
        <f>#REF!</f>
        <v>#REF!</v>
      </c>
      <c r="K21" s="58" t="e">
        <f t="shared" si="13"/>
        <v>#REF!</v>
      </c>
      <c r="L21" s="58" t="e">
        <f>#REF!</f>
        <v>#REF!</v>
      </c>
      <c r="M21" s="58" t="e">
        <f t="shared" si="14"/>
        <v>#REF!</v>
      </c>
      <c r="N21" s="59" t="s">
        <v>135</v>
      </c>
      <c r="O21" s="60" t="s">
        <v>161</v>
      </c>
    </row>
    <row r="22" spans="1:15" ht="20.100000000000001" hidden="1" customHeight="1">
      <c r="A22" s="44">
        <v>2</v>
      </c>
      <c r="B22" s="55" t="s">
        <v>142</v>
      </c>
      <c r="C22" s="63" t="s">
        <v>148</v>
      </c>
      <c r="D22" s="56"/>
      <c r="E22" s="57" t="s">
        <v>34</v>
      </c>
      <c r="F22" s="58" t="e">
        <f t="shared" si="10"/>
        <v>#REF!</v>
      </c>
      <c r="G22" s="58" t="e">
        <f t="shared" si="11"/>
        <v>#REF!</v>
      </c>
      <c r="H22" s="58" t="e">
        <f>#REF!</f>
        <v>#REF!</v>
      </c>
      <c r="I22" s="58" t="e">
        <f t="shared" si="12"/>
        <v>#REF!</v>
      </c>
      <c r="J22" s="58" t="e">
        <f>#REF!</f>
        <v>#REF!</v>
      </c>
      <c r="K22" s="58" t="e">
        <f t="shared" si="13"/>
        <v>#REF!</v>
      </c>
      <c r="L22" s="58" t="e">
        <f>#REF!</f>
        <v>#REF!</v>
      </c>
      <c r="M22" s="58" t="e">
        <f t="shared" si="14"/>
        <v>#REF!</v>
      </c>
      <c r="N22" s="59" t="s">
        <v>134</v>
      </c>
      <c r="O22" s="60" t="s">
        <v>171</v>
      </c>
    </row>
    <row r="23" spans="1:15" ht="20.100000000000001" hidden="1" customHeight="1">
      <c r="A23" s="44">
        <v>2</v>
      </c>
      <c r="B23" s="55" t="s">
        <v>142</v>
      </c>
      <c r="C23" s="63" t="s">
        <v>149</v>
      </c>
      <c r="D23" s="56"/>
      <c r="E23" s="57" t="s">
        <v>34</v>
      </c>
      <c r="F23" s="58" t="e">
        <f t="shared" si="10"/>
        <v>#REF!</v>
      </c>
      <c r="G23" s="58" t="e">
        <f t="shared" si="11"/>
        <v>#REF!</v>
      </c>
      <c r="H23" s="58" t="e">
        <f>#REF!</f>
        <v>#REF!</v>
      </c>
      <c r="I23" s="58" t="e">
        <f t="shared" si="12"/>
        <v>#REF!</v>
      </c>
      <c r="J23" s="58" t="e">
        <f>#REF!</f>
        <v>#REF!</v>
      </c>
      <c r="K23" s="58" t="e">
        <f t="shared" si="13"/>
        <v>#REF!</v>
      </c>
      <c r="L23" s="58" t="e">
        <f>#REF!</f>
        <v>#REF!</v>
      </c>
      <c r="M23" s="58" t="e">
        <f t="shared" si="14"/>
        <v>#REF!</v>
      </c>
      <c r="N23" s="59" t="s">
        <v>134</v>
      </c>
      <c r="O23" s="60" t="s">
        <v>172</v>
      </c>
    </row>
    <row r="24" spans="1:15" ht="20.100000000000001" hidden="1" customHeight="1">
      <c r="A24" s="44">
        <v>2</v>
      </c>
      <c r="B24" s="55" t="s">
        <v>142</v>
      </c>
      <c r="C24" s="63" t="s">
        <v>149</v>
      </c>
      <c r="D24" s="56"/>
      <c r="E24" s="57" t="s">
        <v>34</v>
      </c>
      <c r="F24" s="58" t="e">
        <f t="shared" si="10"/>
        <v>#REF!</v>
      </c>
      <c r="G24" s="58" t="e">
        <f t="shared" si="11"/>
        <v>#REF!</v>
      </c>
      <c r="H24" s="58" t="e">
        <f>#REF!</f>
        <v>#REF!</v>
      </c>
      <c r="I24" s="58" t="e">
        <f t="shared" si="12"/>
        <v>#REF!</v>
      </c>
      <c r="J24" s="58" t="e">
        <f>#REF!</f>
        <v>#REF!</v>
      </c>
      <c r="K24" s="58" t="e">
        <f t="shared" si="13"/>
        <v>#REF!</v>
      </c>
      <c r="L24" s="58" t="e">
        <f>#REF!</f>
        <v>#REF!</v>
      </c>
      <c r="M24" s="58" t="e">
        <f t="shared" si="14"/>
        <v>#REF!</v>
      </c>
      <c r="N24" s="59" t="s">
        <v>135</v>
      </c>
      <c r="O24" s="60" t="s">
        <v>172</v>
      </c>
    </row>
    <row r="25" spans="1:15" ht="20.100000000000001" hidden="1" customHeight="1">
      <c r="A25" s="44">
        <v>2</v>
      </c>
      <c r="B25" s="55" t="s">
        <v>141</v>
      </c>
      <c r="C25" s="63" t="s">
        <v>150</v>
      </c>
      <c r="D25" s="56"/>
      <c r="E25" s="57" t="s">
        <v>34</v>
      </c>
      <c r="F25" s="58" t="e">
        <f t="shared" si="10"/>
        <v>#REF!</v>
      </c>
      <c r="G25" s="58" t="e">
        <f t="shared" si="11"/>
        <v>#REF!</v>
      </c>
      <c r="H25" s="58" t="e">
        <f>#REF!</f>
        <v>#REF!</v>
      </c>
      <c r="I25" s="58" t="e">
        <f t="shared" si="12"/>
        <v>#REF!</v>
      </c>
      <c r="J25" s="58" t="e">
        <f>#REF!</f>
        <v>#REF!</v>
      </c>
      <c r="K25" s="58" t="e">
        <f t="shared" si="13"/>
        <v>#REF!</v>
      </c>
      <c r="L25" s="58" t="e">
        <f>#REF!</f>
        <v>#REF!</v>
      </c>
      <c r="M25" s="58" t="e">
        <f t="shared" si="14"/>
        <v>#REF!</v>
      </c>
      <c r="N25" s="59" t="s">
        <v>134</v>
      </c>
      <c r="O25" s="60" t="s">
        <v>173</v>
      </c>
    </row>
    <row r="26" spans="1:15" ht="20.100000000000001" hidden="1" customHeight="1">
      <c r="A26" s="44">
        <v>2</v>
      </c>
      <c r="B26" s="55" t="s">
        <v>141</v>
      </c>
      <c r="C26" s="63" t="s">
        <v>150</v>
      </c>
      <c r="D26" s="56"/>
      <c r="E26" s="57" t="s">
        <v>34</v>
      </c>
      <c r="F26" s="58" t="e">
        <f t="shared" si="10"/>
        <v>#REF!</v>
      </c>
      <c r="G26" s="58" t="e">
        <f t="shared" si="11"/>
        <v>#REF!</v>
      </c>
      <c r="H26" s="58" t="e">
        <f>#REF!</f>
        <v>#REF!</v>
      </c>
      <c r="I26" s="58" t="e">
        <f t="shared" si="12"/>
        <v>#REF!</v>
      </c>
      <c r="J26" s="58" t="e">
        <f>#REF!</f>
        <v>#REF!</v>
      </c>
      <c r="K26" s="58" t="e">
        <f t="shared" si="13"/>
        <v>#REF!</v>
      </c>
      <c r="L26" s="58" t="e">
        <f>#REF!</f>
        <v>#REF!</v>
      </c>
      <c r="M26" s="58" t="e">
        <f t="shared" si="14"/>
        <v>#REF!</v>
      </c>
      <c r="N26" s="59" t="s">
        <v>135</v>
      </c>
      <c r="O26" s="60" t="s">
        <v>173</v>
      </c>
    </row>
    <row r="27" spans="1:15" ht="20.100000000000001" hidden="1" customHeight="1">
      <c r="A27" s="44">
        <v>2</v>
      </c>
      <c r="B27" s="55" t="s">
        <v>141</v>
      </c>
      <c r="C27" s="63" t="s">
        <v>151</v>
      </c>
      <c r="D27" s="56"/>
      <c r="E27" s="57" t="s">
        <v>34</v>
      </c>
      <c r="F27" s="58" t="e">
        <f t="shared" si="10"/>
        <v>#REF!</v>
      </c>
      <c r="G27" s="58" t="e">
        <f t="shared" si="11"/>
        <v>#REF!</v>
      </c>
      <c r="H27" s="58" t="e">
        <f>#REF!</f>
        <v>#REF!</v>
      </c>
      <c r="I27" s="58" t="e">
        <f t="shared" si="12"/>
        <v>#REF!</v>
      </c>
      <c r="J27" s="58" t="e">
        <f>#REF!</f>
        <v>#REF!</v>
      </c>
      <c r="K27" s="58" t="e">
        <f t="shared" si="13"/>
        <v>#REF!</v>
      </c>
      <c r="L27" s="58" t="e">
        <f>#REF!</f>
        <v>#REF!</v>
      </c>
      <c r="M27" s="58" t="e">
        <f t="shared" si="14"/>
        <v>#REF!</v>
      </c>
      <c r="N27" s="59" t="s">
        <v>134</v>
      </c>
      <c r="O27" s="60" t="s">
        <v>174</v>
      </c>
    </row>
    <row r="28" spans="1:15" s="148" customFormat="1" ht="20.100000000000001" hidden="1" customHeight="1">
      <c r="A28" s="44">
        <v>2</v>
      </c>
      <c r="B28" s="55" t="s">
        <v>141</v>
      </c>
      <c r="C28" s="63" t="s">
        <v>151</v>
      </c>
      <c r="D28" s="56"/>
      <c r="E28" s="57" t="s">
        <v>34</v>
      </c>
      <c r="F28" s="58" t="e">
        <f t="shared" ref="F28:F34" si="15">INT(SUM(J28,H28,L28))</f>
        <v>#REF!</v>
      </c>
      <c r="G28" s="58" t="e">
        <f t="shared" si="11"/>
        <v>#REF!</v>
      </c>
      <c r="H28" s="58" t="e">
        <f>#REF!</f>
        <v>#REF!</v>
      </c>
      <c r="I28" s="58" t="e">
        <f t="shared" ref="I28:I34" si="16">INT(D28*H28)</f>
        <v>#REF!</v>
      </c>
      <c r="J28" s="58" t="e">
        <f>#REF!</f>
        <v>#REF!</v>
      </c>
      <c r="K28" s="58" t="e">
        <f t="shared" ref="K28:K34" si="17">INT(D28*J28)</f>
        <v>#REF!</v>
      </c>
      <c r="L28" s="58" t="e">
        <f>#REF!</f>
        <v>#REF!</v>
      </c>
      <c r="M28" s="58" t="e">
        <f t="shared" ref="M28:M34" si="18">INT(D28*L28)</f>
        <v>#REF!</v>
      </c>
      <c r="N28" s="59" t="s">
        <v>271</v>
      </c>
      <c r="O28" s="60" t="s">
        <v>266</v>
      </c>
    </row>
    <row r="29" spans="1:15" ht="20.100000000000001" hidden="1" customHeight="1">
      <c r="A29" s="44">
        <v>2</v>
      </c>
      <c r="B29" s="55" t="s">
        <v>141</v>
      </c>
      <c r="C29" s="63" t="s">
        <v>151</v>
      </c>
      <c r="D29" s="56"/>
      <c r="E29" s="57" t="s">
        <v>34</v>
      </c>
      <c r="F29" s="58" t="e">
        <f t="shared" si="15"/>
        <v>#REF!</v>
      </c>
      <c r="G29" s="58" t="e">
        <f t="shared" ref="G29:G35" si="19">SUM(K29,I29,M29)</f>
        <v>#REF!</v>
      </c>
      <c r="H29" s="58" t="e">
        <f>#REF!</f>
        <v>#REF!</v>
      </c>
      <c r="I29" s="58" t="e">
        <f t="shared" si="16"/>
        <v>#REF!</v>
      </c>
      <c r="J29" s="58" t="e">
        <f>#REF!</f>
        <v>#REF!</v>
      </c>
      <c r="K29" s="58" t="e">
        <f t="shared" si="17"/>
        <v>#REF!</v>
      </c>
      <c r="L29" s="58" t="e">
        <f>#REF!</f>
        <v>#REF!</v>
      </c>
      <c r="M29" s="58" t="e">
        <f t="shared" si="18"/>
        <v>#REF!</v>
      </c>
      <c r="N29" s="59" t="s">
        <v>135</v>
      </c>
      <c r="O29" s="60" t="s">
        <v>266</v>
      </c>
    </row>
    <row r="30" spans="1:15" ht="20.100000000000001" hidden="1" customHeight="1">
      <c r="A30" s="44">
        <v>2</v>
      </c>
      <c r="B30" s="81" t="s">
        <v>162</v>
      </c>
      <c r="C30" s="82" t="s">
        <v>164</v>
      </c>
      <c r="D30" s="83"/>
      <c r="E30" s="84" t="s">
        <v>34</v>
      </c>
      <c r="F30" s="85" t="e">
        <f t="shared" si="15"/>
        <v>#REF!</v>
      </c>
      <c r="G30" s="85" t="e">
        <f t="shared" si="19"/>
        <v>#REF!</v>
      </c>
      <c r="H30" s="85" t="e">
        <f>#REF!</f>
        <v>#REF!</v>
      </c>
      <c r="I30" s="85" t="e">
        <f t="shared" si="16"/>
        <v>#REF!</v>
      </c>
      <c r="J30" s="85" t="e">
        <f>#REF!</f>
        <v>#REF!</v>
      </c>
      <c r="K30" s="85" t="e">
        <f t="shared" si="17"/>
        <v>#REF!</v>
      </c>
      <c r="L30" s="85" t="e">
        <f>#REF!</f>
        <v>#REF!</v>
      </c>
      <c r="M30" s="85" t="e">
        <f t="shared" si="18"/>
        <v>#REF!</v>
      </c>
      <c r="N30" s="86" t="s">
        <v>134</v>
      </c>
      <c r="O30" s="87" t="s">
        <v>175</v>
      </c>
    </row>
    <row r="31" spans="1:15" s="148" customFormat="1" ht="20.100000000000001" hidden="1" customHeight="1">
      <c r="A31" s="44">
        <v>2</v>
      </c>
      <c r="B31" s="55" t="s">
        <v>162</v>
      </c>
      <c r="C31" s="63" t="s">
        <v>33</v>
      </c>
      <c r="D31" s="56"/>
      <c r="E31" s="57" t="s">
        <v>34</v>
      </c>
      <c r="F31" s="58" t="e">
        <f t="shared" si="15"/>
        <v>#REF!</v>
      </c>
      <c r="G31" s="58" t="e">
        <f>SUM(K31,I31,M31)</f>
        <v>#REF!</v>
      </c>
      <c r="H31" s="58" t="e">
        <f>#REF!</f>
        <v>#REF!</v>
      </c>
      <c r="I31" s="58" t="e">
        <f t="shared" si="16"/>
        <v>#REF!</v>
      </c>
      <c r="J31" s="58" t="e">
        <f>#REF!</f>
        <v>#REF!</v>
      </c>
      <c r="K31" s="58" t="e">
        <f t="shared" si="17"/>
        <v>#REF!</v>
      </c>
      <c r="L31" s="58" t="e">
        <f>#REF!</f>
        <v>#REF!</v>
      </c>
      <c r="M31" s="58" t="e">
        <f t="shared" si="18"/>
        <v>#REF!</v>
      </c>
      <c r="N31" s="59" t="s">
        <v>271</v>
      </c>
      <c r="O31" s="60" t="s">
        <v>267</v>
      </c>
    </row>
    <row r="32" spans="1:15" ht="20.100000000000001" hidden="1" customHeight="1">
      <c r="A32" s="44">
        <v>2</v>
      </c>
      <c r="B32" s="55" t="s">
        <v>162</v>
      </c>
      <c r="C32" s="63" t="s">
        <v>164</v>
      </c>
      <c r="D32" s="56"/>
      <c r="E32" s="57" t="s">
        <v>34</v>
      </c>
      <c r="F32" s="58" t="e">
        <f t="shared" si="15"/>
        <v>#REF!</v>
      </c>
      <c r="G32" s="58" t="e">
        <f t="shared" si="19"/>
        <v>#REF!</v>
      </c>
      <c r="H32" s="58" t="e">
        <f>#REF!</f>
        <v>#REF!</v>
      </c>
      <c r="I32" s="58" t="e">
        <f t="shared" si="16"/>
        <v>#REF!</v>
      </c>
      <c r="J32" s="58" t="e">
        <f>#REF!</f>
        <v>#REF!</v>
      </c>
      <c r="K32" s="58" t="e">
        <f t="shared" si="17"/>
        <v>#REF!</v>
      </c>
      <c r="L32" s="58" t="e">
        <f>#REF!</f>
        <v>#REF!</v>
      </c>
      <c r="M32" s="58" t="e">
        <f t="shared" si="18"/>
        <v>#REF!</v>
      </c>
      <c r="N32" s="59" t="s">
        <v>135</v>
      </c>
      <c r="O32" s="60" t="s">
        <v>267</v>
      </c>
    </row>
    <row r="33" spans="1:15" ht="20.100000000000001" hidden="1" customHeight="1">
      <c r="A33" s="44">
        <v>2</v>
      </c>
      <c r="B33" s="81" t="s">
        <v>163</v>
      </c>
      <c r="C33" s="82" t="s">
        <v>164</v>
      </c>
      <c r="D33" s="83"/>
      <c r="E33" s="84" t="s">
        <v>34</v>
      </c>
      <c r="F33" s="85" t="e">
        <f t="shared" si="15"/>
        <v>#REF!</v>
      </c>
      <c r="G33" s="85" t="e">
        <f t="shared" si="19"/>
        <v>#REF!</v>
      </c>
      <c r="H33" s="85" t="e">
        <f>#REF!</f>
        <v>#REF!</v>
      </c>
      <c r="I33" s="85" t="e">
        <f t="shared" si="16"/>
        <v>#REF!</v>
      </c>
      <c r="J33" s="85" t="e">
        <f>#REF!</f>
        <v>#REF!</v>
      </c>
      <c r="K33" s="85" t="e">
        <f t="shared" si="17"/>
        <v>#REF!</v>
      </c>
      <c r="L33" s="85" t="e">
        <f>#REF!</f>
        <v>#REF!</v>
      </c>
      <c r="M33" s="85" t="e">
        <f t="shared" si="18"/>
        <v>#REF!</v>
      </c>
      <c r="N33" s="86" t="s">
        <v>134</v>
      </c>
      <c r="O33" s="87" t="s">
        <v>176</v>
      </c>
    </row>
    <row r="34" spans="1:15" ht="20.100000000000001" hidden="1" customHeight="1">
      <c r="A34" s="44">
        <v>2</v>
      </c>
      <c r="B34" s="55" t="s">
        <v>163</v>
      </c>
      <c r="C34" s="63" t="s">
        <v>164</v>
      </c>
      <c r="D34" s="56"/>
      <c r="E34" s="57" t="s">
        <v>34</v>
      </c>
      <c r="F34" s="58" t="e">
        <f t="shared" si="15"/>
        <v>#REF!</v>
      </c>
      <c r="G34" s="58" t="e">
        <f t="shared" si="19"/>
        <v>#REF!</v>
      </c>
      <c r="H34" s="58" t="e">
        <f>#REF!</f>
        <v>#REF!</v>
      </c>
      <c r="I34" s="58" t="e">
        <f t="shared" si="16"/>
        <v>#REF!</v>
      </c>
      <c r="J34" s="58" t="e">
        <f>#REF!</f>
        <v>#REF!</v>
      </c>
      <c r="K34" s="58" t="e">
        <f t="shared" si="17"/>
        <v>#REF!</v>
      </c>
      <c r="L34" s="58" t="e">
        <f>#REF!</f>
        <v>#REF!</v>
      </c>
      <c r="M34" s="58" t="e">
        <f t="shared" si="18"/>
        <v>#REF!</v>
      </c>
      <c r="N34" s="59" t="s">
        <v>135</v>
      </c>
      <c r="O34" s="60" t="s">
        <v>176</v>
      </c>
    </row>
    <row r="35" spans="1:15" ht="20.100000000000001" hidden="1" customHeight="1">
      <c r="A35" s="44">
        <v>2</v>
      </c>
      <c r="B35" s="46" t="s">
        <v>138</v>
      </c>
      <c r="C35" s="47"/>
      <c r="D35" s="48"/>
      <c r="E35" s="49"/>
      <c r="F35" s="50"/>
      <c r="G35" s="51" t="e">
        <f t="shared" si="19"/>
        <v>#REF!</v>
      </c>
      <c r="H35" s="52"/>
      <c r="I35" s="51" t="e">
        <f>SUM(I37)</f>
        <v>#REF!</v>
      </c>
      <c r="J35" s="52"/>
      <c r="K35" s="51" t="e">
        <f>SUM(K37)</f>
        <v>#REF!</v>
      </c>
      <c r="L35" s="52"/>
      <c r="M35" s="51" t="e">
        <f>SUM(M37)</f>
        <v>#REF!</v>
      </c>
      <c r="N35" s="53"/>
      <c r="O35" s="54"/>
    </row>
    <row r="36" spans="1:15" s="148" customFormat="1" ht="20.100000000000001" hidden="1" customHeight="1">
      <c r="A36" s="44">
        <v>2</v>
      </c>
      <c r="B36" s="55" t="s">
        <v>140</v>
      </c>
      <c r="C36" s="63" t="s">
        <v>30</v>
      </c>
      <c r="D36" s="56"/>
      <c r="E36" s="57" t="s">
        <v>34</v>
      </c>
      <c r="F36" s="58" t="e">
        <f>INT(SUM(J36,H36,L36))</f>
        <v>#REF!</v>
      </c>
      <c r="G36" s="58" t="e">
        <f>SUM(K36,I36,M36)</f>
        <v>#REF!</v>
      </c>
      <c r="H36" s="58" t="e">
        <f>#REF!</f>
        <v>#REF!</v>
      </c>
      <c r="I36" s="58" t="e">
        <f>INT(D36*H36)</f>
        <v>#REF!</v>
      </c>
      <c r="J36" s="58" t="e">
        <f>#REF!</f>
        <v>#REF!</v>
      </c>
      <c r="K36" s="58" t="e">
        <f>INT(D36*J36)</f>
        <v>#REF!</v>
      </c>
      <c r="L36" s="58" t="e">
        <f>#REF!</f>
        <v>#REF!</v>
      </c>
      <c r="M36" s="58" t="e">
        <f>INT(D36*L36)</f>
        <v>#REF!</v>
      </c>
      <c r="N36" s="59" t="s">
        <v>268</v>
      </c>
      <c r="O36" s="60" t="s">
        <v>177</v>
      </c>
    </row>
    <row r="37" spans="1:15" s="148" customFormat="1" ht="20.100000000000001" hidden="1" customHeight="1">
      <c r="A37" s="44">
        <v>2</v>
      </c>
      <c r="B37" s="55" t="s">
        <v>140</v>
      </c>
      <c r="C37" s="63" t="s">
        <v>30</v>
      </c>
      <c r="D37" s="56"/>
      <c r="E37" s="57" t="s">
        <v>34</v>
      </c>
      <c r="F37" s="58" t="e">
        <f>INT(SUM(J37,H37,L37))</f>
        <v>#REF!</v>
      </c>
      <c r="G37" s="58" t="e">
        <f>SUM(K37,I37,M37)</f>
        <v>#REF!</v>
      </c>
      <c r="H37" s="58" t="e">
        <f>#REF!</f>
        <v>#REF!</v>
      </c>
      <c r="I37" s="58" t="e">
        <f>INT(D37*H37)</f>
        <v>#REF!</v>
      </c>
      <c r="J37" s="58" t="e">
        <f>#REF!</f>
        <v>#REF!</v>
      </c>
      <c r="K37" s="58" t="e">
        <f>INT(D37*J37)</f>
        <v>#REF!</v>
      </c>
      <c r="L37" s="58" t="e">
        <f>#REF!</f>
        <v>#REF!</v>
      </c>
      <c r="M37" s="58" t="e">
        <f>INT(D37*L37)</f>
        <v>#REF!</v>
      </c>
      <c r="N37" s="59" t="s">
        <v>271</v>
      </c>
      <c r="O37" s="60" t="s">
        <v>177</v>
      </c>
    </row>
    <row r="38" spans="1:15" ht="20.100000000000001" hidden="1" customHeight="1">
      <c r="A38" s="44">
        <v>2</v>
      </c>
      <c r="B38" s="55" t="s">
        <v>140</v>
      </c>
      <c r="C38" s="63" t="s">
        <v>165</v>
      </c>
      <c r="D38" s="56"/>
      <c r="E38" s="57" t="s">
        <v>34</v>
      </c>
      <c r="F38" s="58" t="e">
        <f>INT(SUM(J38,H38,L38))</f>
        <v>#REF!</v>
      </c>
      <c r="G38" s="58" t="e">
        <f>SUM(K38,I38,M38)</f>
        <v>#REF!</v>
      </c>
      <c r="H38" s="58" t="e">
        <f>#REF!</f>
        <v>#REF!</v>
      </c>
      <c r="I38" s="58" t="e">
        <f>INT(D38*H38)</f>
        <v>#REF!</v>
      </c>
      <c r="J38" s="58" t="e">
        <f>#REF!</f>
        <v>#REF!</v>
      </c>
      <c r="K38" s="58" t="e">
        <f>INT(D38*J38)</f>
        <v>#REF!</v>
      </c>
      <c r="L38" s="58" t="e">
        <f>#REF!</f>
        <v>#REF!</v>
      </c>
      <c r="M38" s="58" t="e">
        <f>INT(D38*L38)</f>
        <v>#REF!</v>
      </c>
      <c r="N38" s="59" t="s">
        <v>135</v>
      </c>
      <c r="O38" s="60" t="s">
        <v>177</v>
      </c>
    </row>
    <row r="39" spans="1:15" ht="20.100000000000001" hidden="1" customHeight="1">
      <c r="A39" s="44">
        <v>2</v>
      </c>
      <c r="B39" s="81" t="s">
        <v>140</v>
      </c>
      <c r="C39" s="82" t="s">
        <v>166</v>
      </c>
      <c r="D39" s="83"/>
      <c r="E39" s="84" t="s">
        <v>34</v>
      </c>
      <c r="F39" s="85"/>
      <c r="G39" s="85"/>
      <c r="H39" s="85"/>
      <c r="I39" s="85"/>
      <c r="J39" s="85"/>
      <c r="K39" s="85"/>
      <c r="L39" s="85"/>
      <c r="M39" s="85"/>
      <c r="N39" s="86" t="s">
        <v>134</v>
      </c>
      <c r="O39" s="87" t="s">
        <v>178</v>
      </c>
    </row>
    <row r="40" spans="1:15" ht="20.100000000000001" hidden="1" customHeight="1">
      <c r="A40" s="44">
        <v>2</v>
      </c>
      <c r="B40" s="55" t="s">
        <v>140</v>
      </c>
      <c r="C40" s="63" t="s">
        <v>166</v>
      </c>
      <c r="D40" s="56"/>
      <c r="E40" s="57" t="s">
        <v>34</v>
      </c>
      <c r="F40" s="58"/>
      <c r="G40" s="58"/>
      <c r="H40" s="58"/>
      <c r="I40" s="58"/>
      <c r="J40" s="58"/>
      <c r="K40" s="58"/>
      <c r="L40" s="58"/>
      <c r="M40" s="58"/>
      <c r="N40" s="59" t="s">
        <v>135</v>
      </c>
      <c r="O40" s="60" t="s">
        <v>178</v>
      </c>
    </row>
    <row r="41" spans="1:15" ht="20.100000000000001" hidden="1" customHeight="1">
      <c r="A41" s="44">
        <v>2</v>
      </c>
      <c r="B41" s="55" t="s">
        <v>140</v>
      </c>
      <c r="C41" s="63" t="s">
        <v>167</v>
      </c>
      <c r="D41" s="56"/>
      <c r="E41" s="57" t="s">
        <v>34</v>
      </c>
      <c r="F41" s="58"/>
      <c r="G41" s="58"/>
      <c r="H41" s="58"/>
      <c r="I41" s="58"/>
      <c r="J41" s="58"/>
      <c r="K41" s="58"/>
      <c r="L41" s="58"/>
      <c r="M41" s="58"/>
      <c r="N41" s="59" t="s">
        <v>134</v>
      </c>
      <c r="O41" s="60" t="s">
        <v>179</v>
      </c>
    </row>
    <row r="42" spans="1:15" ht="20.100000000000001" hidden="1" customHeight="1">
      <c r="A42" s="44">
        <v>2</v>
      </c>
      <c r="B42" s="55" t="s">
        <v>140</v>
      </c>
      <c r="C42" s="63" t="s">
        <v>167</v>
      </c>
      <c r="D42" s="56"/>
      <c r="E42" s="57" t="s">
        <v>34</v>
      </c>
      <c r="F42" s="58"/>
      <c r="G42" s="58"/>
      <c r="H42" s="58"/>
      <c r="I42" s="58"/>
      <c r="J42" s="58"/>
      <c r="K42" s="58"/>
      <c r="L42" s="58"/>
      <c r="M42" s="58"/>
      <c r="N42" s="59" t="s">
        <v>135</v>
      </c>
      <c r="O42" s="60" t="s">
        <v>179</v>
      </c>
    </row>
    <row r="43" spans="1:15" ht="20.100000000000001" hidden="1" customHeight="1">
      <c r="A43" s="44">
        <v>2</v>
      </c>
      <c r="B43" s="55" t="s">
        <v>152</v>
      </c>
      <c r="C43" s="63" t="s">
        <v>165</v>
      </c>
      <c r="D43" s="56"/>
      <c r="E43" s="57" t="s">
        <v>34</v>
      </c>
      <c r="F43" s="58"/>
      <c r="G43" s="58"/>
      <c r="H43" s="58"/>
      <c r="I43" s="58"/>
      <c r="J43" s="58"/>
      <c r="K43" s="58"/>
      <c r="L43" s="58"/>
      <c r="M43" s="58"/>
      <c r="N43" s="59" t="s">
        <v>134</v>
      </c>
      <c r="O43" s="60" t="s">
        <v>180</v>
      </c>
    </row>
    <row r="44" spans="1:15" ht="20.100000000000001" hidden="1" customHeight="1">
      <c r="A44" s="44">
        <v>2</v>
      </c>
      <c r="B44" s="55" t="s">
        <v>258</v>
      </c>
      <c r="C44" s="63" t="s">
        <v>165</v>
      </c>
      <c r="D44" s="56"/>
      <c r="E44" s="57" t="s">
        <v>34</v>
      </c>
      <c r="F44" s="58" t="e">
        <f>INT(SUM(J44,H44,L44))</f>
        <v>#REF!</v>
      </c>
      <c r="G44" s="58" t="e">
        <f>SUM(K44,I44,M44)</f>
        <v>#REF!</v>
      </c>
      <c r="H44" s="58"/>
      <c r="I44" s="58">
        <f>INT(D44*H44)</f>
        <v>0</v>
      </c>
      <c r="J44" s="58"/>
      <c r="K44" s="58">
        <f>INT(D44*J44)</f>
        <v>0</v>
      </c>
      <c r="L44" s="58" t="e">
        <f>#REF!</f>
        <v>#REF!</v>
      </c>
      <c r="M44" s="58" t="e">
        <f>INT(D44*L44)</f>
        <v>#REF!</v>
      </c>
      <c r="N44" s="59" t="s">
        <v>135</v>
      </c>
      <c r="O44" s="60" t="s">
        <v>178</v>
      </c>
    </row>
    <row r="45" spans="1:15" ht="20.100000000000001" hidden="1" customHeight="1">
      <c r="A45" s="44">
        <v>2</v>
      </c>
      <c r="B45" s="55" t="s">
        <v>152</v>
      </c>
      <c r="C45" s="63" t="s">
        <v>166</v>
      </c>
      <c r="D45" s="56"/>
      <c r="E45" s="57" t="s">
        <v>34</v>
      </c>
      <c r="F45" s="58"/>
      <c r="G45" s="58"/>
      <c r="H45" s="58"/>
      <c r="I45" s="58"/>
      <c r="J45" s="58"/>
      <c r="K45" s="58"/>
      <c r="L45" s="58"/>
      <c r="M45" s="58"/>
      <c r="N45" s="59" t="s">
        <v>134</v>
      </c>
      <c r="O45" s="60" t="s">
        <v>181</v>
      </c>
    </row>
    <row r="46" spans="1:15" ht="20.100000000000001" hidden="1" customHeight="1">
      <c r="A46" s="44">
        <v>2</v>
      </c>
      <c r="B46" s="55" t="s">
        <v>152</v>
      </c>
      <c r="C46" s="63" t="s">
        <v>166</v>
      </c>
      <c r="D46" s="56"/>
      <c r="E46" s="57" t="s">
        <v>34</v>
      </c>
      <c r="F46" s="58"/>
      <c r="G46" s="58"/>
      <c r="H46" s="58"/>
      <c r="I46" s="58"/>
      <c r="J46" s="58"/>
      <c r="K46" s="58"/>
      <c r="L46" s="58"/>
      <c r="M46" s="58"/>
      <c r="N46" s="59" t="s">
        <v>135</v>
      </c>
      <c r="O46" s="60" t="s">
        <v>181</v>
      </c>
    </row>
    <row r="47" spans="1:15" ht="20.100000000000001" hidden="1" customHeight="1">
      <c r="A47" s="44">
        <v>2</v>
      </c>
      <c r="B47" s="55" t="s">
        <v>152</v>
      </c>
      <c r="C47" s="63" t="s">
        <v>167</v>
      </c>
      <c r="D47" s="56"/>
      <c r="E47" s="57" t="s">
        <v>34</v>
      </c>
      <c r="F47" s="58"/>
      <c r="G47" s="58"/>
      <c r="H47" s="58"/>
      <c r="I47" s="58"/>
      <c r="J47" s="58"/>
      <c r="K47" s="58"/>
      <c r="L47" s="58"/>
      <c r="M47" s="58"/>
      <c r="N47" s="59" t="s">
        <v>134</v>
      </c>
      <c r="O47" s="60" t="s">
        <v>182</v>
      </c>
    </row>
    <row r="48" spans="1:15" ht="20.100000000000001" hidden="1" customHeight="1">
      <c r="A48" s="44">
        <v>2</v>
      </c>
      <c r="B48" s="55" t="s">
        <v>152</v>
      </c>
      <c r="C48" s="63" t="s">
        <v>167</v>
      </c>
      <c r="D48" s="56"/>
      <c r="E48" s="57" t="s">
        <v>34</v>
      </c>
      <c r="F48" s="58"/>
      <c r="G48" s="58"/>
      <c r="H48" s="58"/>
      <c r="I48" s="58"/>
      <c r="J48" s="58"/>
      <c r="K48" s="58"/>
      <c r="L48" s="58"/>
      <c r="M48" s="58"/>
      <c r="N48" s="59" t="s">
        <v>135</v>
      </c>
      <c r="O48" s="60" t="s">
        <v>182</v>
      </c>
    </row>
    <row r="49" spans="1:15" ht="20.100000000000001" hidden="1" customHeight="1">
      <c r="A49" s="44">
        <v>2</v>
      </c>
      <c r="B49" s="55" t="s">
        <v>153</v>
      </c>
      <c r="C49" s="63" t="s">
        <v>165</v>
      </c>
      <c r="D49" s="56"/>
      <c r="E49" s="57" t="s">
        <v>34</v>
      </c>
      <c r="F49" s="58"/>
      <c r="G49" s="58"/>
      <c r="H49" s="58"/>
      <c r="I49" s="58"/>
      <c r="J49" s="58"/>
      <c r="K49" s="58"/>
      <c r="L49" s="58"/>
      <c r="M49" s="58"/>
      <c r="N49" s="59" t="s">
        <v>134</v>
      </c>
      <c r="O49" s="60" t="s">
        <v>183</v>
      </c>
    </row>
    <row r="50" spans="1:15" ht="20.100000000000001" hidden="1" customHeight="1">
      <c r="A50" s="44">
        <v>2</v>
      </c>
      <c r="B50" s="55" t="s">
        <v>153</v>
      </c>
      <c r="C50" s="63" t="s">
        <v>165</v>
      </c>
      <c r="D50" s="56"/>
      <c r="E50" s="57" t="s">
        <v>34</v>
      </c>
      <c r="F50" s="58"/>
      <c r="G50" s="58"/>
      <c r="H50" s="58"/>
      <c r="I50" s="58"/>
      <c r="J50" s="58"/>
      <c r="K50" s="58"/>
      <c r="L50" s="58"/>
      <c r="M50" s="58"/>
      <c r="N50" s="59" t="s">
        <v>135</v>
      </c>
      <c r="O50" s="60" t="s">
        <v>183</v>
      </c>
    </row>
    <row r="51" spans="1:15" ht="20.100000000000001" hidden="1" customHeight="1">
      <c r="A51" s="44">
        <v>2</v>
      </c>
      <c r="B51" s="55" t="s">
        <v>153</v>
      </c>
      <c r="C51" s="63" t="s">
        <v>166</v>
      </c>
      <c r="D51" s="56"/>
      <c r="E51" s="57" t="s">
        <v>34</v>
      </c>
      <c r="F51" s="58"/>
      <c r="G51" s="58"/>
      <c r="H51" s="58"/>
      <c r="I51" s="58"/>
      <c r="J51" s="58"/>
      <c r="K51" s="58"/>
      <c r="L51" s="58"/>
      <c r="M51" s="58"/>
      <c r="N51" s="59" t="s">
        <v>134</v>
      </c>
      <c r="O51" s="60" t="s">
        <v>184</v>
      </c>
    </row>
    <row r="52" spans="1:15" ht="20.100000000000001" hidden="1" customHeight="1">
      <c r="A52" s="44">
        <v>2</v>
      </c>
      <c r="B52" s="55" t="s">
        <v>153</v>
      </c>
      <c r="C52" s="63" t="s">
        <v>166</v>
      </c>
      <c r="D52" s="56"/>
      <c r="E52" s="57" t="s">
        <v>34</v>
      </c>
      <c r="F52" s="58"/>
      <c r="G52" s="58"/>
      <c r="H52" s="58"/>
      <c r="I52" s="58"/>
      <c r="J52" s="58"/>
      <c r="K52" s="58"/>
      <c r="L52" s="58"/>
      <c r="M52" s="58"/>
      <c r="N52" s="59" t="s">
        <v>135</v>
      </c>
      <c r="O52" s="60" t="s">
        <v>184</v>
      </c>
    </row>
    <row r="53" spans="1:15" ht="20.100000000000001" hidden="1" customHeight="1">
      <c r="A53" s="44">
        <v>2</v>
      </c>
      <c r="B53" s="55" t="s">
        <v>153</v>
      </c>
      <c r="C53" s="63" t="s">
        <v>167</v>
      </c>
      <c r="D53" s="56"/>
      <c r="E53" s="57" t="s">
        <v>34</v>
      </c>
      <c r="F53" s="58"/>
      <c r="G53" s="58"/>
      <c r="H53" s="58"/>
      <c r="I53" s="58"/>
      <c r="J53" s="58"/>
      <c r="K53" s="58"/>
      <c r="L53" s="58"/>
      <c r="M53" s="58"/>
      <c r="N53" s="59" t="s">
        <v>134</v>
      </c>
      <c r="O53" s="60" t="s">
        <v>185</v>
      </c>
    </row>
    <row r="54" spans="1:15" ht="20.100000000000001" hidden="1" customHeight="1">
      <c r="A54" s="44">
        <v>2</v>
      </c>
      <c r="B54" s="55" t="s">
        <v>153</v>
      </c>
      <c r="C54" s="63" t="s">
        <v>167</v>
      </c>
      <c r="D54" s="56"/>
      <c r="E54" s="57" t="s">
        <v>34</v>
      </c>
      <c r="F54" s="58"/>
      <c r="G54" s="58"/>
      <c r="H54" s="58"/>
      <c r="I54" s="58"/>
      <c r="J54" s="58"/>
      <c r="K54" s="58"/>
      <c r="L54" s="58"/>
      <c r="M54" s="58"/>
      <c r="N54" s="59" t="s">
        <v>135</v>
      </c>
      <c r="O54" s="60" t="s">
        <v>185</v>
      </c>
    </row>
    <row r="55" spans="1:15" ht="20.100000000000001" hidden="1" customHeight="1">
      <c r="A55" s="44">
        <v>2</v>
      </c>
      <c r="B55" s="55" t="s">
        <v>139</v>
      </c>
      <c r="C55" s="63"/>
      <c r="D55" s="56"/>
      <c r="E55" s="57" t="s">
        <v>34</v>
      </c>
      <c r="F55" s="58"/>
      <c r="G55" s="58"/>
      <c r="H55" s="58"/>
      <c r="I55" s="58"/>
      <c r="J55" s="58"/>
      <c r="K55" s="58"/>
      <c r="L55" s="58"/>
      <c r="M55" s="58"/>
      <c r="N55" s="59" t="s">
        <v>134</v>
      </c>
      <c r="O55" s="60" t="s">
        <v>186</v>
      </c>
    </row>
    <row r="56" spans="1:15" ht="20.100000000000001" hidden="1" customHeight="1">
      <c r="A56" s="44">
        <v>2</v>
      </c>
      <c r="B56" s="55" t="s">
        <v>139</v>
      </c>
      <c r="C56" s="63"/>
      <c r="D56" s="56"/>
      <c r="E56" s="57" t="s">
        <v>34</v>
      </c>
      <c r="F56" s="58"/>
      <c r="G56" s="58"/>
      <c r="H56" s="58"/>
      <c r="I56" s="58"/>
      <c r="J56" s="58"/>
      <c r="K56" s="58"/>
      <c r="L56" s="58"/>
      <c r="M56" s="58"/>
      <c r="N56" s="59" t="s">
        <v>135</v>
      </c>
      <c r="O56" s="60" t="s">
        <v>186</v>
      </c>
    </row>
    <row r="57" spans="1:15" ht="20.100000000000001" hidden="1" customHeight="1">
      <c r="A57" s="44">
        <v>2</v>
      </c>
      <c r="B57" s="55" t="s">
        <v>154</v>
      </c>
      <c r="C57" s="63" t="s">
        <v>204</v>
      </c>
      <c r="D57" s="56"/>
      <c r="E57" s="57" t="s">
        <v>34</v>
      </c>
      <c r="F57" s="58"/>
      <c r="G57" s="58"/>
      <c r="H57" s="58"/>
      <c r="I57" s="58"/>
      <c r="J57" s="58"/>
      <c r="K57" s="58"/>
      <c r="L57" s="58"/>
      <c r="M57" s="58"/>
      <c r="N57" s="59" t="s">
        <v>134</v>
      </c>
      <c r="O57" s="60" t="s">
        <v>187</v>
      </c>
    </row>
    <row r="58" spans="1:15" ht="20.100000000000001" hidden="1" customHeight="1">
      <c r="A58" s="44">
        <v>2</v>
      </c>
      <c r="B58" s="55" t="s">
        <v>154</v>
      </c>
      <c r="C58" s="63" t="s">
        <v>204</v>
      </c>
      <c r="D58" s="56"/>
      <c r="E58" s="57" t="s">
        <v>34</v>
      </c>
      <c r="F58" s="58"/>
      <c r="G58" s="58"/>
      <c r="H58" s="58"/>
      <c r="I58" s="58"/>
      <c r="J58" s="58"/>
      <c r="K58" s="58"/>
      <c r="L58" s="58"/>
      <c r="M58" s="58"/>
      <c r="N58" s="59" t="s">
        <v>135</v>
      </c>
      <c r="O58" s="60" t="s">
        <v>187</v>
      </c>
    </row>
    <row r="59" spans="1:15" ht="20.100000000000001" hidden="1" customHeight="1">
      <c r="A59" s="44">
        <v>2</v>
      </c>
      <c r="B59" s="55" t="s">
        <v>195</v>
      </c>
      <c r="C59" s="63" t="s">
        <v>196</v>
      </c>
      <c r="D59" s="56"/>
      <c r="E59" s="57" t="s">
        <v>34</v>
      </c>
      <c r="F59" s="58"/>
      <c r="G59" s="58"/>
      <c r="H59" s="58"/>
      <c r="I59" s="58"/>
      <c r="J59" s="58"/>
      <c r="K59" s="58"/>
      <c r="L59" s="58"/>
      <c r="M59" s="58"/>
      <c r="N59" s="59" t="s">
        <v>134</v>
      </c>
      <c r="O59" s="60" t="s">
        <v>197</v>
      </c>
    </row>
    <row r="60" spans="1:15" ht="20.100000000000001" hidden="1" customHeight="1">
      <c r="A60" s="44">
        <v>2</v>
      </c>
      <c r="B60" s="55" t="s">
        <v>195</v>
      </c>
      <c r="C60" s="63" t="s">
        <v>196</v>
      </c>
      <c r="D60" s="56"/>
      <c r="E60" s="57" t="s">
        <v>34</v>
      </c>
      <c r="F60" s="58"/>
      <c r="G60" s="58"/>
      <c r="H60" s="58"/>
      <c r="I60" s="58"/>
      <c r="J60" s="58"/>
      <c r="K60" s="58"/>
      <c r="L60" s="58"/>
      <c r="M60" s="58"/>
      <c r="N60" s="59" t="s">
        <v>135</v>
      </c>
      <c r="O60" s="60" t="s">
        <v>197</v>
      </c>
    </row>
    <row r="61" spans="1:15" ht="20.100000000000001" hidden="1" customHeight="1">
      <c r="A61" s="44">
        <v>2</v>
      </c>
      <c r="B61" s="46" t="s">
        <v>137</v>
      </c>
      <c r="C61" s="47"/>
      <c r="D61" s="48"/>
      <c r="E61" s="49"/>
      <c r="F61" s="50"/>
      <c r="G61" s="51">
        <f>SUM(K61,I61,M61)</f>
        <v>0</v>
      </c>
      <c r="H61" s="52"/>
      <c r="I61" s="51">
        <f>SUM(I62:I67)</f>
        <v>0</v>
      </c>
      <c r="J61" s="52"/>
      <c r="K61" s="51">
        <f>SUM(K62:K67)</f>
        <v>0</v>
      </c>
      <c r="L61" s="52"/>
      <c r="M61" s="51">
        <f>SUM(M62:M67)</f>
        <v>0</v>
      </c>
      <c r="N61" s="53"/>
      <c r="O61" s="54"/>
    </row>
    <row r="62" spans="1:15" ht="20.100000000000001" hidden="1" customHeight="1">
      <c r="A62" s="44">
        <v>2</v>
      </c>
      <c r="B62" s="55" t="s">
        <v>136</v>
      </c>
      <c r="C62" s="63" t="s">
        <v>130</v>
      </c>
      <c r="D62" s="56"/>
      <c r="E62" s="57"/>
      <c r="F62" s="58"/>
      <c r="G62" s="58"/>
      <c r="H62" s="58"/>
      <c r="I62" s="58"/>
      <c r="J62" s="58"/>
      <c r="K62" s="58"/>
      <c r="L62" s="58"/>
      <c r="M62" s="58"/>
      <c r="N62" s="59" t="s">
        <v>134</v>
      </c>
      <c r="O62" s="60" t="s">
        <v>188</v>
      </c>
    </row>
    <row r="63" spans="1:15" ht="20.100000000000001" hidden="1" customHeight="1">
      <c r="A63" s="44">
        <v>2</v>
      </c>
      <c r="B63" s="55" t="s">
        <v>136</v>
      </c>
      <c r="C63" s="63" t="s">
        <v>130</v>
      </c>
      <c r="D63" s="56"/>
      <c r="E63" s="57"/>
      <c r="F63" s="58"/>
      <c r="G63" s="58"/>
      <c r="H63" s="58"/>
      <c r="I63" s="58"/>
      <c r="J63" s="58"/>
      <c r="K63" s="58"/>
      <c r="L63" s="58"/>
      <c r="M63" s="58"/>
      <c r="N63" s="59" t="s">
        <v>135</v>
      </c>
      <c r="O63" s="60" t="s">
        <v>188</v>
      </c>
    </row>
    <row r="64" spans="1:15" ht="20.100000000000001" hidden="1" customHeight="1">
      <c r="A64" s="44">
        <v>2</v>
      </c>
      <c r="B64" s="55" t="s">
        <v>136</v>
      </c>
      <c r="C64" s="63" t="s">
        <v>143</v>
      </c>
      <c r="D64" s="56"/>
      <c r="E64" s="57"/>
      <c r="F64" s="58"/>
      <c r="G64" s="58"/>
      <c r="H64" s="58"/>
      <c r="I64" s="58"/>
      <c r="J64" s="58"/>
      <c r="K64" s="58"/>
      <c r="L64" s="58"/>
      <c r="M64" s="58"/>
      <c r="N64" s="59" t="s">
        <v>134</v>
      </c>
      <c r="O64" s="60" t="s">
        <v>189</v>
      </c>
    </row>
    <row r="65" spans="1:15" ht="20.100000000000001" hidden="1" customHeight="1">
      <c r="A65" s="44">
        <v>2</v>
      </c>
      <c r="B65" s="55" t="s">
        <v>136</v>
      </c>
      <c r="C65" s="63" t="s">
        <v>143</v>
      </c>
      <c r="D65" s="56"/>
      <c r="E65" s="57"/>
      <c r="F65" s="58"/>
      <c r="G65" s="58"/>
      <c r="H65" s="58"/>
      <c r="I65" s="58"/>
      <c r="J65" s="58"/>
      <c r="K65" s="58"/>
      <c r="L65" s="58"/>
      <c r="M65" s="58"/>
      <c r="N65" s="59" t="s">
        <v>135</v>
      </c>
      <c r="O65" s="60" t="s">
        <v>189</v>
      </c>
    </row>
    <row r="66" spans="1:15" ht="20.100000000000001" hidden="1" customHeight="1">
      <c r="A66" s="44">
        <v>2</v>
      </c>
      <c r="B66" s="55" t="s">
        <v>136</v>
      </c>
      <c r="C66" s="63" t="s">
        <v>144</v>
      </c>
      <c r="D66" s="56"/>
      <c r="E66" s="57"/>
      <c r="F66" s="58"/>
      <c r="G66" s="58"/>
      <c r="H66" s="58"/>
      <c r="I66" s="58"/>
      <c r="J66" s="58"/>
      <c r="K66" s="58"/>
      <c r="L66" s="58"/>
      <c r="M66" s="58"/>
      <c r="N66" s="59" t="s">
        <v>134</v>
      </c>
      <c r="O66" s="60" t="s">
        <v>190</v>
      </c>
    </row>
    <row r="67" spans="1:15" ht="20.100000000000001" hidden="1" customHeight="1">
      <c r="A67" s="44">
        <v>2</v>
      </c>
      <c r="B67" s="55" t="s">
        <v>136</v>
      </c>
      <c r="C67" s="63" t="s">
        <v>144</v>
      </c>
      <c r="D67" s="56"/>
      <c r="E67" s="57"/>
      <c r="F67" s="58"/>
      <c r="G67" s="58"/>
      <c r="H67" s="58"/>
      <c r="I67" s="58"/>
      <c r="J67" s="58"/>
      <c r="K67" s="58"/>
      <c r="L67" s="58"/>
      <c r="M67" s="58"/>
      <c r="N67" s="59" t="s">
        <v>135</v>
      </c>
      <c r="O67" s="60" t="s">
        <v>190</v>
      </c>
    </row>
    <row r="68" spans="1:15" ht="20.100000000000001" customHeight="1">
      <c r="A68" s="44">
        <v>1</v>
      </c>
      <c r="B68" s="46" t="s">
        <v>276</v>
      </c>
      <c r="C68" s="47"/>
      <c r="D68" s="48"/>
      <c r="E68" s="49"/>
      <c r="F68" s="50"/>
      <c r="G68" s="51"/>
      <c r="H68" s="52"/>
      <c r="I68" s="51"/>
      <c r="J68" s="52"/>
      <c r="K68" s="51"/>
      <c r="L68" s="52"/>
      <c r="M68" s="51"/>
      <c r="N68" s="53"/>
      <c r="O68" s="54"/>
    </row>
    <row r="69" spans="1:15" ht="20.100000000000001" hidden="1" customHeight="1">
      <c r="A69" s="44">
        <v>2</v>
      </c>
      <c r="B69" s="81" t="s">
        <v>168</v>
      </c>
      <c r="C69" s="82" t="s">
        <v>169</v>
      </c>
      <c r="D69" s="83"/>
      <c r="E69" s="84" t="s">
        <v>170</v>
      </c>
      <c r="F69" s="58" t="e">
        <f>INT(SUM(J69,H69,L69))</f>
        <v>#REF!</v>
      </c>
      <c r="G69" s="58" t="e">
        <f>SUM(K69,I69,M69)</f>
        <v>#REF!</v>
      </c>
      <c r="H69" s="58" t="e">
        <f>#REF!</f>
        <v>#REF!</v>
      </c>
      <c r="I69" s="58" t="e">
        <f>INT(D69*H69)</f>
        <v>#REF!</v>
      </c>
      <c r="J69" s="58" t="e">
        <f>#REF!</f>
        <v>#REF!</v>
      </c>
      <c r="K69" s="58" t="e">
        <f>INT(D69*J69)</f>
        <v>#REF!</v>
      </c>
      <c r="L69" s="58" t="e">
        <f>#REF!</f>
        <v>#REF!</v>
      </c>
      <c r="M69" s="58" t="e">
        <f>INT(D69*L69)</f>
        <v>#REF!</v>
      </c>
      <c r="N69" s="86" t="s">
        <v>134</v>
      </c>
      <c r="O69" s="87" t="s">
        <v>255</v>
      </c>
    </row>
    <row r="70" spans="1:15" s="148" customFormat="1" ht="20.100000000000001" hidden="1" customHeight="1">
      <c r="A70" s="44">
        <v>2</v>
      </c>
      <c r="B70" s="55" t="s">
        <v>168</v>
      </c>
      <c r="C70" s="63" t="s">
        <v>32</v>
      </c>
      <c r="D70" s="48"/>
      <c r="E70" s="49" t="s">
        <v>170</v>
      </c>
      <c r="F70" s="58" t="e">
        <f>INT(SUM(J70,H70,L70))</f>
        <v>#REF!</v>
      </c>
      <c r="G70" s="58" t="e">
        <f>SUM(K70,I70,M70)</f>
        <v>#REF!</v>
      </c>
      <c r="H70" s="58" t="e">
        <f>#REF!</f>
        <v>#REF!</v>
      </c>
      <c r="I70" s="58" t="e">
        <f>INT(D70*H70)</f>
        <v>#REF!</v>
      </c>
      <c r="J70" s="58" t="e">
        <f>#REF!</f>
        <v>#REF!</v>
      </c>
      <c r="K70" s="58" t="e">
        <f>INT(D70*J70)</f>
        <v>#REF!</v>
      </c>
      <c r="L70" s="58" t="e">
        <f>#REF!</f>
        <v>#REF!</v>
      </c>
      <c r="M70" s="58" t="e">
        <f>INT(D70*L70)</f>
        <v>#REF!</v>
      </c>
      <c r="N70" s="59" t="s">
        <v>271</v>
      </c>
      <c r="O70" s="87" t="s">
        <v>272</v>
      </c>
    </row>
    <row r="71" spans="1:15" ht="20.100000000000001" customHeight="1">
      <c r="A71" s="44">
        <v>1</v>
      </c>
      <c r="B71" s="55" t="s">
        <v>168</v>
      </c>
      <c r="C71" s="63" t="s">
        <v>169</v>
      </c>
      <c r="D71" s="48">
        <v>1701</v>
      </c>
      <c r="E71" s="49" t="s">
        <v>170</v>
      </c>
      <c r="F71" s="58"/>
      <c r="G71" s="58"/>
      <c r="H71" s="58"/>
      <c r="I71" s="58"/>
      <c r="J71" s="58"/>
      <c r="K71" s="58"/>
      <c r="L71" s="58"/>
      <c r="M71" s="58"/>
      <c r="N71" s="59"/>
      <c r="O71" s="87"/>
    </row>
    <row r="72" spans="1:15" ht="20.100000000000001" hidden="1" customHeight="1">
      <c r="A72" s="44">
        <v>2</v>
      </c>
      <c r="B72" s="88" t="s">
        <v>191</v>
      </c>
      <c r="C72" s="89"/>
      <c r="D72" s="90"/>
      <c r="E72" s="91"/>
      <c r="F72" s="92"/>
      <c r="G72" s="93"/>
      <c r="H72" s="94"/>
      <c r="I72" s="93"/>
      <c r="J72" s="94"/>
      <c r="K72" s="93"/>
      <c r="L72" s="94"/>
      <c r="M72" s="93"/>
      <c r="N72" s="95"/>
      <c r="O72" s="96"/>
    </row>
    <row r="73" spans="1:15" s="64" customFormat="1" ht="20.100000000000001" hidden="1" customHeight="1">
      <c r="A73" s="44">
        <v>2</v>
      </c>
      <c r="B73" s="66" t="s">
        <v>192</v>
      </c>
      <c r="C73" s="67" t="s">
        <v>193</v>
      </c>
      <c r="D73" s="48"/>
      <c r="E73" s="49" t="s">
        <v>194</v>
      </c>
      <c r="F73" s="50"/>
      <c r="G73" s="52"/>
      <c r="H73" s="52"/>
      <c r="I73" s="52"/>
      <c r="J73" s="52"/>
      <c r="K73" s="52"/>
      <c r="L73" s="52"/>
      <c r="M73" s="52"/>
      <c r="N73" s="68" t="s">
        <v>134</v>
      </c>
      <c r="O73" s="69" t="s">
        <v>198</v>
      </c>
    </row>
    <row r="74" spans="1:15" ht="20.100000000000001" customHeight="1">
      <c r="A74" s="6">
        <v>1</v>
      </c>
      <c r="B74" s="70" t="s">
        <v>199</v>
      </c>
      <c r="C74" s="47"/>
      <c r="D74" s="48"/>
      <c r="E74" s="49"/>
      <c r="F74" s="50"/>
      <c r="G74" s="51"/>
      <c r="H74" s="52"/>
      <c r="I74" s="51"/>
      <c r="J74" s="52"/>
      <c r="K74" s="51"/>
      <c r="L74" s="52"/>
      <c r="M74" s="51"/>
      <c r="N74" s="53"/>
      <c r="O74" s="54"/>
    </row>
    <row r="75" spans="1:15" ht="20.100000000000001" hidden="1" customHeight="1">
      <c r="A75" s="44">
        <v>2</v>
      </c>
      <c r="B75" s="97" t="s">
        <v>200</v>
      </c>
      <c r="C75" s="89"/>
      <c r="D75" s="90"/>
      <c r="E75" s="91"/>
      <c r="F75" s="92"/>
      <c r="G75" s="51">
        <f>SUM(K75,I75,M75)</f>
        <v>0</v>
      </c>
      <c r="H75" s="52"/>
      <c r="I75" s="51">
        <f>SUM(I76:I79)</f>
        <v>0</v>
      </c>
      <c r="J75" s="52"/>
      <c r="K75" s="51">
        <f>SUM(K76:K79)</f>
        <v>0</v>
      </c>
      <c r="L75" s="52"/>
      <c r="M75" s="51">
        <f>SUM(M76:M79)</f>
        <v>0</v>
      </c>
      <c r="N75" s="53"/>
      <c r="O75" s="96"/>
    </row>
    <row r="76" spans="1:15" ht="20.100000000000001" hidden="1" customHeight="1">
      <c r="A76" s="44">
        <v>2</v>
      </c>
      <c r="B76" s="71" t="s">
        <v>205</v>
      </c>
      <c r="C76" s="72"/>
      <c r="D76" s="56"/>
      <c r="E76" s="73" t="s">
        <v>3</v>
      </c>
      <c r="F76" s="58"/>
      <c r="G76" s="58"/>
      <c r="H76" s="58"/>
      <c r="I76" s="58"/>
      <c r="J76" s="58"/>
      <c r="K76" s="58"/>
      <c r="L76" s="143"/>
      <c r="M76" s="143"/>
      <c r="N76" s="59" t="s">
        <v>134</v>
      </c>
      <c r="O76" s="60" t="s">
        <v>256</v>
      </c>
    </row>
    <row r="77" spans="1:15" ht="20.100000000000001" hidden="1" customHeight="1">
      <c r="A77" s="44">
        <v>2</v>
      </c>
      <c r="B77" s="71" t="s">
        <v>206</v>
      </c>
      <c r="C77" s="72"/>
      <c r="D77" s="56"/>
      <c r="E77" s="73" t="s">
        <v>3</v>
      </c>
      <c r="F77" s="58"/>
      <c r="G77" s="58"/>
      <c r="H77" s="58"/>
      <c r="I77" s="58"/>
      <c r="J77" s="58"/>
      <c r="K77" s="58"/>
      <c r="L77" s="58"/>
      <c r="M77" s="58"/>
      <c r="N77" s="59" t="s">
        <v>134</v>
      </c>
      <c r="O77" s="60" t="s">
        <v>257</v>
      </c>
    </row>
    <row r="78" spans="1:15" ht="20.100000000000001" hidden="1" customHeight="1">
      <c r="A78" s="44">
        <v>2</v>
      </c>
      <c r="B78" s="71" t="s">
        <v>201</v>
      </c>
      <c r="C78" s="72"/>
      <c r="D78" s="56"/>
      <c r="E78" s="73" t="s">
        <v>3</v>
      </c>
      <c r="F78" s="50"/>
      <c r="G78" s="50"/>
      <c r="H78" s="50"/>
      <c r="I78" s="58"/>
      <c r="J78" s="50"/>
      <c r="K78" s="58"/>
      <c r="L78" s="50"/>
      <c r="M78" s="58"/>
      <c r="N78" s="59" t="s">
        <v>134</v>
      </c>
      <c r="O78" s="60" t="s">
        <v>207</v>
      </c>
    </row>
    <row r="79" spans="1:15" ht="19.5" hidden="1" customHeight="1">
      <c r="A79" s="44">
        <v>2</v>
      </c>
      <c r="B79" s="71" t="s">
        <v>202</v>
      </c>
      <c r="C79" s="72"/>
      <c r="D79" s="56"/>
      <c r="E79" s="73" t="s">
        <v>3</v>
      </c>
      <c r="F79" s="50"/>
      <c r="G79" s="50"/>
      <c r="H79" s="50"/>
      <c r="I79" s="58"/>
      <c r="J79" s="50"/>
      <c r="K79" s="58"/>
      <c r="L79" s="50"/>
      <c r="M79" s="58"/>
      <c r="N79" s="59" t="s">
        <v>134</v>
      </c>
      <c r="O79" s="60" t="s">
        <v>208</v>
      </c>
    </row>
    <row r="80" spans="1:15" ht="20.100000000000001" customHeight="1">
      <c r="A80" s="44">
        <v>1</v>
      </c>
      <c r="B80" s="70" t="s">
        <v>237</v>
      </c>
      <c r="C80" s="47"/>
      <c r="D80" s="48"/>
      <c r="E80" s="49"/>
      <c r="F80" s="50"/>
      <c r="G80" s="51"/>
      <c r="H80" s="52"/>
      <c r="I80" s="51"/>
      <c r="J80" s="52"/>
      <c r="K80" s="51"/>
      <c r="L80" s="52"/>
      <c r="M80" s="51"/>
      <c r="N80" s="53"/>
      <c r="O80" s="54"/>
    </row>
    <row r="81" spans="1:15" s="65" customFormat="1" ht="20.100000000000001" customHeight="1">
      <c r="A81" s="44">
        <v>1</v>
      </c>
      <c r="B81" s="66" t="s">
        <v>273</v>
      </c>
      <c r="C81" s="67" t="s">
        <v>23</v>
      </c>
      <c r="D81" s="80">
        <v>27.2</v>
      </c>
      <c r="E81" s="49" t="s">
        <v>213</v>
      </c>
      <c r="F81" s="50"/>
      <c r="G81" s="58"/>
      <c r="H81" s="50"/>
      <c r="I81" s="58"/>
      <c r="J81" s="50"/>
      <c r="K81" s="58"/>
      <c r="L81" s="50"/>
      <c r="M81" s="58"/>
      <c r="N81" s="68"/>
      <c r="O81" s="69"/>
    </row>
    <row r="82" spans="1:15" s="65" customFormat="1" ht="20.100000000000001" customHeight="1">
      <c r="A82" s="44">
        <v>1</v>
      </c>
      <c r="B82" s="66" t="s">
        <v>274</v>
      </c>
      <c r="C82" s="67" t="s">
        <v>23</v>
      </c>
      <c r="D82" s="80">
        <v>7.2</v>
      </c>
      <c r="E82" s="49" t="s">
        <v>213</v>
      </c>
      <c r="F82" s="50"/>
      <c r="G82" s="58"/>
      <c r="H82" s="50"/>
      <c r="I82" s="58"/>
      <c r="J82" s="50"/>
      <c r="K82" s="58"/>
      <c r="L82" s="136"/>
      <c r="M82" s="58"/>
      <c r="N82" s="68"/>
      <c r="O82" s="69"/>
    </row>
    <row r="83" spans="1:15" ht="20.100000000000001" customHeight="1">
      <c r="A83" s="44">
        <v>1</v>
      </c>
      <c r="B83" s="70" t="s">
        <v>238</v>
      </c>
      <c r="C83" s="47"/>
      <c r="D83" s="48"/>
      <c r="E83" s="49"/>
      <c r="F83" s="50"/>
      <c r="G83" s="51"/>
      <c r="H83" s="52"/>
      <c r="I83" s="51"/>
      <c r="J83" s="52"/>
      <c r="K83" s="51"/>
      <c r="L83" s="52"/>
      <c r="M83" s="51"/>
      <c r="N83" s="53"/>
      <c r="O83" s="54"/>
    </row>
    <row r="84" spans="1:15" ht="20.100000000000001" customHeight="1">
      <c r="A84" s="6">
        <v>1</v>
      </c>
      <c r="B84" s="71" t="s">
        <v>46</v>
      </c>
      <c r="C84" s="67" t="s">
        <v>47</v>
      </c>
      <c r="D84" s="48">
        <v>2</v>
      </c>
      <c r="E84" s="49" t="s">
        <v>48</v>
      </c>
      <c r="F84" s="50"/>
      <c r="G84" s="50"/>
      <c r="H84" s="50"/>
      <c r="I84" s="58"/>
      <c r="J84" s="50"/>
      <c r="K84" s="58"/>
      <c r="L84" s="50"/>
      <c r="M84" s="58"/>
      <c r="N84" s="74"/>
      <c r="O84" s="69"/>
    </row>
    <row r="85" spans="1:15" ht="20.100000000000001" customHeight="1">
      <c r="A85" s="6">
        <v>1</v>
      </c>
      <c r="B85" s="71" t="s">
        <v>49</v>
      </c>
      <c r="C85" s="67" t="s">
        <v>50</v>
      </c>
      <c r="D85" s="48">
        <v>6</v>
      </c>
      <c r="E85" s="49" t="s">
        <v>48</v>
      </c>
      <c r="F85" s="50"/>
      <c r="G85" s="50"/>
      <c r="H85" s="50"/>
      <c r="I85" s="58"/>
      <c r="J85" s="50"/>
      <c r="K85" s="58"/>
      <c r="L85" s="50"/>
      <c r="M85" s="58"/>
      <c r="N85" s="74"/>
      <c r="O85" s="69"/>
    </row>
    <row r="86" spans="1:15" ht="20.100000000000001" customHeight="1">
      <c r="A86" s="6">
        <v>1</v>
      </c>
      <c r="B86" s="71" t="s">
        <v>51</v>
      </c>
      <c r="C86" s="67" t="s">
        <v>52</v>
      </c>
      <c r="D86" s="56">
        <v>229</v>
      </c>
      <c r="E86" s="49" t="s">
        <v>48</v>
      </c>
      <c r="F86" s="50"/>
      <c r="G86" s="50"/>
      <c r="H86" s="50"/>
      <c r="I86" s="50"/>
      <c r="J86" s="50"/>
      <c r="K86" s="50"/>
      <c r="L86" s="50"/>
      <c r="M86" s="50"/>
      <c r="N86" s="74"/>
      <c r="O86" s="69"/>
    </row>
    <row r="87" spans="1:15" s="78" customFormat="1" ht="20.100000000000001" hidden="1" customHeight="1">
      <c r="A87" s="134">
        <v>2</v>
      </c>
      <c r="B87" s="135" t="s">
        <v>53</v>
      </c>
      <c r="C87" s="98" t="s">
        <v>54</v>
      </c>
      <c r="D87" s="142">
        <v>0</v>
      </c>
      <c r="E87" s="99" t="s">
        <v>125</v>
      </c>
      <c r="F87" s="136" t="e">
        <f>SUM(J87,H87,L87)</f>
        <v>#REF!</v>
      </c>
      <c r="G87" s="136" t="e">
        <f>SUM(K87,I87,M87)</f>
        <v>#REF!</v>
      </c>
      <c r="H87" s="136" t="e">
        <f>#REF!</f>
        <v>#REF!</v>
      </c>
      <c r="I87" s="137" t="e">
        <f>INT(D87*H87)</f>
        <v>#REF!</v>
      </c>
      <c r="J87" s="136" t="e">
        <f>#REF!</f>
        <v>#REF!</v>
      </c>
      <c r="K87" s="137" t="e">
        <f>INT(D87*J87)</f>
        <v>#REF!</v>
      </c>
      <c r="L87" s="136" t="e">
        <f>#REF!</f>
        <v>#REF!</v>
      </c>
      <c r="M87" s="137" t="e">
        <f>INT(D87*L87)</f>
        <v>#REF!</v>
      </c>
      <c r="N87" s="138" t="s">
        <v>4</v>
      </c>
      <c r="O87" s="60" t="s">
        <v>180</v>
      </c>
    </row>
    <row r="88" spans="1:15" ht="20.100000000000001" customHeight="1">
      <c r="A88" s="35">
        <v>1</v>
      </c>
      <c r="B88" s="71" t="s">
        <v>53</v>
      </c>
      <c r="C88" s="72" t="s">
        <v>54</v>
      </c>
      <c r="D88" s="79">
        <v>8.6</v>
      </c>
      <c r="E88" s="73" t="s">
        <v>125</v>
      </c>
      <c r="F88" s="50"/>
      <c r="G88" s="50"/>
      <c r="H88" s="136"/>
      <c r="I88" s="58"/>
      <c r="J88" s="136"/>
      <c r="K88" s="58"/>
      <c r="L88" s="136"/>
      <c r="M88" s="58"/>
      <c r="N88" s="75"/>
      <c r="O88" s="60"/>
    </row>
    <row r="89" spans="1:15" s="78" customFormat="1" ht="20.100000000000001" hidden="1" customHeight="1">
      <c r="A89" s="134">
        <v>2</v>
      </c>
      <c r="B89" s="135" t="s">
        <v>55</v>
      </c>
      <c r="C89" s="98"/>
      <c r="D89" s="79">
        <v>0</v>
      </c>
      <c r="E89" s="99" t="s">
        <v>60</v>
      </c>
      <c r="F89" s="139" t="e">
        <f t="shared" ref="F84:F90" si="20">SUM(J89,H89,L89)</f>
        <v>#REF!</v>
      </c>
      <c r="G89" s="139" t="e">
        <f t="shared" ref="G84:G90" si="21">SUM(K89,I89,M89)</f>
        <v>#REF!</v>
      </c>
      <c r="H89" s="136" t="e">
        <f>#REF!</f>
        <v>#REF!</v>
      </c>
      <c r="I89" s="140" t="e">
        <f>INT(D89*H89)</f>
        <v>#REF!</v>
      </c>
      <c r="J89" s="136" t="e">
        <f>#REF!</f>
        <v>#REF!</v>
      </c>
      <c r="K89" s="140" t="e">
        <f>INT(D89*J89)</f>
        <v>#REF!</v>
      </c>
      <c r="L89" s="136" t="e">
        <f>#REF!</f>
        <v>#REF!</v>
      </c>
      <c r="M89" s="140" t="e">
        <f>INT(D89*L89)</f>
        <v>#REF!</v>
      </c>
      <c r="N89" s="138" t="s">
        <v>4</v>
      </c>
      <c r="O89" s="60" t="s">
        <v>181</v>
      </c>
    </row>
    <row r="90" spans="1:15" ht="20.100000000000001" customHeight="1">
      <c r="A90" s="35">
        <v>1</v>
      </c>
      <c r="B90" s="71" t="s">
        <v>55</v>
      </c>
      <c r="C90" s="72"/>
      <c r="D90" s="79">
        <v>21.5</v>
      </c>
      <c r="E90" s="73" t="s">
        <v>60</v>
      </c>
      <c r="F90" s="50"/>
      <c r="G90" s="50"/>
      <c r="H90" s="136"/>
      <c r="I90" s="58"/>
      <c r="J90" s="136"/>
      <c r="K90" s="58"/>
      <c r="L90" s="136"/>
      <c r="M90" s="58"/>
      <c r="N90" s="75"/>
      <c r="O90" s="60"/>
    </row>
    <row r="91" spans="1:15" ht="19.5" customHeight="1">
      <c r="A91" s="44">
        <v>1</v>
      </c>
      <c r="B91" s="70" t="s">
        <v>209</v>
      </c>
      <c r="C91" s="47"/>
      <c r="D91" s="48"/>
      <c r="E91" s="49"/>
      <c r="F91" s="50"/>
      <c r="G91" s="51"/>
      <c r="H91" s="52"/>
      <c r="I91" s="51"/>
      <c r="J91" s="52"/>
      <c r="K91" s="51"/>
      <c r="L91" s="52"/>
      <c r="M91" s="51"/>
      <c r="N91" s="53"/>
      <c r="O91" s="54"/>
    </row>
    <row r="92" spans="1:15" ht="20.100000000000001" customHeight="1">
      <c r="A92" s="44">
        <v>1</v>
      </c>
      <c r="B92" s="71" t="s">
        <v>210</v>
      </c>
      <c r="C92" s="67"/>
      <c r="D92" s="48">
        <v>1</v>
      </c>
      <c r="E92" s="49" t="s">
        <v>212</v>
      </c>
      <c r="F92" s="50"/>
      <c r="G92" s="50"/>
      <c r="H92" s="50"/>
      <c r="I92" s="58"/>
      <c r="J92" s="50"/>
      <c r="K92" s="58"/>
      <c r="L92" s="50"/>
      <c r="M92" s="58"/>
      <c r="N92" s="74"/>
      <c r="O92" s="69"/>
    </row>
    <row r="93" spans="1:15" ht="20.100000000000001" customHeight="1">
      <c r="A93" s="44">
        <v>1</v>
      </c>
      <c r="B93" s="71" t="s">
        <v>211</v>
      </c>
      <c r="C93" s="67"/>
      <c r="D93" s="48">
        <v>1</v>
      </c>
      <c r="E93" s="49" t="s">
        <v>212</v>
      </c>
      <c r="F93" s="50"/>
      <c r="G93" s="50"/>
      <c r="H93" s="50"/>
      <c r="I93" s="58"/>
      <c r="J93" s="50"/>
      <c r="K93" s="58"/>
      <c r="L93" s="50"/>
      <c r="M93" s="58"/>
      <c r="N93" s="74"/>
      <c r="O93" s="69"/>
    </row>
    <row r="94" spans="1:15" ht="20.100000000000001" customHeight="1">
      <c r="A94" s="44">
        <v>1</v>
      </c>
      <c r="B94" s="102"/>
      <c r="C94" s="103"/>
      <c r="D94" s="90"/>
      <c r="E94" s="91"/>
      <c r="F94" s="92"/>
      <c r="G94" s="93"/>
      <c r="H94" s="92"/>
      <c r="I94" s="100"/>
      <c r="J94" s="92"/>
      <c r="K94" s="101"/>
      <c r="L94" s="92"/>
      <c r="M94" s="101"/>
      <c r="N94" s="95"/>
      <c r="O94" s="96"/>
    </row>
    <row r="95" spans="1:15" ht="20.100000000000001" customHeight="1">
      <c r="A95" s="44">
        <v>1</v>
      </c>
      <c r="B95" s="70" t="s">
        <v>270</v>
      </c>
      <c r="C95" s="47"/>
      <c r="D95" s="48"/>
      <c r="E95" s="49"/>
      <c r="F95" s="50"/>
      <c r="G95" s="51"/>
      <c r="H95" s="52"/>
      <c r="I95" s="51"/>
      <c r="J95" s="52"/>
      <c r="K95" s="51"/>
      <c r="L95" s="52"/>
      <c r="M95" s="51"/>
      <c r="N95" s="53"/>
      <c r="O95" s="54"/>
    </row>
    <row r="96" spans="1:15" ht="20.100000000000001" customHeight="1">
      <c r="A96" s="44">
        <v>1</v>
      </c>
      <c r="B96" s="70" t="s">
        <v>219</v>
      </c>
      <c r="C96" s="47"/>
      <c r="D96" s="48"/>
      <c r="E96" s="49"/>
      <c r="F96" s="50"/>
      <c r="G96" s="51"/>
      <c r="H96" s="52"/>
      <c r="I96" s="51"/>
      <c r="J96" s="52"/>
      <c r="K96" s="51"/>
      <c r="L96" s="52"/>
      <c r="M96" s="51"/>
      <c r="N96" s="53"/>
      <c r="O96" s="54"/>
    </row>
    <row r="97" spans="1:16" s="133" customFormat="1" ht="20.100000000000001" customHeight="1">
      <c r="A97" s="44">
        <v>1</v>
      </c>
      <c r="B97" s="71" t="s">
        <v>264</v>
      </c>
      <c r="C97" s="67" t="s">
        <v>275</v>
      </c>
      <c r="D97" s="48">
        <v>1387</v>
      </c>
      <c r="E97" s="49" t="s">
        <v>203</v>
      </c>
      <c r="F97" s="50"/>
      <c r="G97" s="50"/>
      <c r="H97" s="50"/>
      <c r="I97" s="58"/>
      <c r="J97" s="50"/>
      <c r="K97" s="58"/>
      <c r="L97" s="50"/>
      <c r="M97" s="58"/>
      <c r="N97" s="74"/>
      <c r="O97" s="69"/>
    </row>
    <row r="98" spans="1:16" s="149" customFormat="1" ht="20.100000000000001" customHeight="1">
      <c r="A98" s="44">
        <v>1</v>
      </c>
      <c r="B98" s="71" t="s">
        <v>264</v>
      </c>
      <c r="C98" s="67" t="s">
        <v>265</v>
      </c>
      <c r="D98" s="48">
        <v>518</v>
      </c>
      <c r="E98" s="49" t="s">
        <v>203</v>
      </c>
      <c r="F98" s="50"/>
      <c r="G98" s="50"/>
      <c r="H98" s="50"/>
      <c r="I98" s="58"/>
      <c r="J98" s="50"/>
      <c r="K98" s="58"/>
      <c r="L98" s="50"/>
      <c r="M98" s="58"/>
      <c r="N98" s="74"/>
      <c r="O98" s="69"/>
    </row>
    <row r="99" spans="1:16" ht="20.100000000000001" customHeight="1">
      <c r="A99" s="44">
        <v>1</v>
      </c>
      <c r="B99" s="70" t="s">
        <v>220</v>
      </c>
      <c r="C99" s="47"/>
      <c r="D99" s="48"/>
      <c r="E99" s="49"/>
      <c r="F99" s="50"/>
      <c r="G99" s="51"/>
      <c r="H99" s="52"/>
      <c r="I99" s="51"/>
      <c r="J99" s="52"/>
      <c r="K99" s="51"/>
      <c r="L99" s="52"/>
      <c r="M99" s="51"/>
      <c r="N99" s="53"/>
      <c r="O99" s="122"/>
    </row>
    <row r="100" spans="1:16" ht="20.100000000000001" customHeight="1">
      <c r="A100" s="44">
        <v>1</v>
      </c>
      <c r="B100" s="105" t="s">
        <v>215</v>
      </c>
      <c r="C100" s="106" t="s">
        <v>236</v>
      </c>
      <c r="D100" s="111">
        <v>0.54</v>
      </c>
      <c r="E100" s="77" t="s">
        <v>234</v>
      </c>
      <c r="F100" s="61"/>
      <c r="G100" s="61"/>
      <c r="H100" s="61"/>
      <c r="I100" s="107"/>
      <c r="J100" s="61"/>
      <c r="K100" s="107"/>
      <c r="L100" s="61"/>
      <c r="M100" s="107"/>
      <c r="N100" s="108"/>
      <c r="O100" s="109"/>
      <c r="P100">
        <v>1</v>
      </c>
    </row>
  </sheetData>
  <autoFilter ref="A1:A100">
    <filterColumn colId="0">
      <filters>
        <filter val="1"/>
      </filters>
    </filterColumn>
  </autoFilter>
  <mergeCells count="10">
    <mergeCell ref="L1:M1"/>
    <mergeCell ref="N1:N2"/>
    <mergeCell ref="O1:O2"/>
    <mergeCell ref="F1:G1"/>
    <mergeCell ref="H1:I1"/>
    <mergeCell ref="B1:B2"/>
    <mergeCell ref="C1:C2"/>
    <mergeCell ref="D1:D2"/>
    <mergeCell ref="E1:E2"/>
    <mergeCell ref="J1:K1"/>
  </mergeCells>
  <phoneticPr fontId="2" type="noConversion"/>
  <printOptions horizontalCentered="1"/>
  <pageMargins left="0.78740157480314965" right="0.39370078740157483" top="0.59055118110236227" bottom="0.39370078740157483" header="0.19685039370078741" footer="0.31496062992125984"/>
  <pageSetup paperSize="9" scale="69" fitToHeight="0" orientation="landscape" r:id="rId1"/>
  <headerFooter>
    <oddHeader>&amp;C&amp;"굴림체,굵게"&amp;24내 역 서</oddHead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21" sqref="E21"/>
    </sheetView>
  </sheetViews>
  <sheetFormatPr defaultRowHeight="13.5"/>
  <sheetData/>
  <phoneticPr fontId="2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4</vt:i4>
      </vt:variant>
    </vt:vector>
  </HeadingPairs>
  <TitlesOfParts>
    <vt:vector size="8" baseType="lpstr">
      <vt:lpstr>공사원가계산서</vt:lpstr>
      <vt:lpstr>내역서총괄표</vt:lpstr>
      <vt:lpstr>내역서</vt:lpstr>
      <vt:lpstr>Sheet1</vt:lpstr>
      <vt:lpstr>공사원가계산서!Print_Area</vt:lpstr>
      <vt:lpstr>내역서!Print_Area</vt:lpstr>
      <vt:lpstr>내역서총괄표!Print_Area</vt:lpstr>
      <vt:lpstr>내역서!Print_Titles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남탁원</dc:creator>
  <cp:lastModifiedBy>user</cp:lastModifiedBy>
  <cp:lastPrinted>2022-05-09T04:09:02Z</cp:lastPrinted>
  <dcterms:created xsi:type="dcterms:W3CDTF">2012-02-01T06:45:17Z</dcterms:created>
  <dcterms:modified xsi:type="dcterms:W3CDTF">2022-05-31T08:44:05Z</dcterms:modified>
</cp:coreProperties>
</file>