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교통사고줄이기 계약심사 관련\설계설명서 및 시방서(칠곡중앙대로(읍내터널~칠곡네거리) 등 4개소 노면표시 도색공사\"/>
    </mc:Choice>
  </mc:AlternateContent>
  <bookViews>
    <workbookView xWindow="240" yWindow="45" windowWidth="14955" windowHeight="7320" tabRatio="886"/>
  </bookViews>
  <sheets>
    <sheet name="갑지.표지" sheetId="17" r:id="rId1"/>
    <sheet name="위치도" sheetId="73" r:id="rId2"/>
    <sheet name="설계설명서" sheetId="72" r:id="rId3"/>
    <sheet name="원가계산서" sheetId="70" r:id="rId4"/>
    <sheet name="내역서총괄표" sheetId="69" r:id="rId5"/>
    <sheet name="내역서" sheetId="74" r:id="rId6"/>
    <sheet name="내역서2" sheetId="71" state="hidden" r:id="rId7"/>
  </sheets>
  <externalReferences>
    <externalReference r:id="rId8"/>
    <externalReference r:id="rId9"/>
    <externalReference r:id="rId10"/>
    <externalReference r:id="rId11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6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5">내역서!$B$1:$Q$19</definedName>
    <definedName name="_xlnm.Print_Area" localSheetId="6">내역서2!$B$1:$P$78</definedName>
    <definedName name="_xlnm.Print_Area" localSheetId="4">내역서총괄표!$A$1:$J$27</definedName>
    <definedName name="_xlnm.Print_Area" localSheetId="2">설계설명서!$A$1:$AC$35</definedName>
    <definedName name="_xlnm.Print_Area" localSheetId="3">원가계산서!$A$1:$I$35</definedName>
    <definedName name="_xlnm.Print_Area" localSheetId="1">위치도!$A$1:$AO$92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C3" i="17" l="1"/>
  <c r="C7" i="17"/>
  <c r="C4" i="74" s="1"/>
  <c r="H4" i="72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45" i="71" l="1"/>
  <c r="G8" i="74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G10" i="74"/>
  <c r="G9" i="74"/>
  <c r="G6" i="74"/>
  <c r="G7" i="74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L15" i="71" l="1"/>
  <c r="M15" i="71" s="1"/>
  <c r="L19" i="71"/>
  <c r="M19" i="71" s="1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K48" i="71" l="1"/>
  <c r="K52" i="71" s="1"/>
  <c r="M18" i="71"/>
  <c r="M16" i="71"/>
  <c r="M17" i="71"/>
  <c r="N19" i="71"/>
  <c r="N15" i="71"/>
  <c r="M20" i="71"/>
  <c r="K54" i="71" l="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K57" i="71" l="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K67" i="71" l="1"/>
  <c r="O67" i="71" s="1"/>
  <c r="I67" i="71" s="1"/>
  <c r="K69" i="71"/>
  <c r="O69" i="71" s="1"/>
  <c r="I69" i="71" s="1"/>
  <c r="P69" i="71" s="1"/>
  <c r="O48" i="71"/>
  <c r="I55" i="71" l="1"/>
  <c r="O52" i="71"/>
  <c r="I52" i="71" s="1"/>
  <c r="I48" i="71"/>
  <c r="K71" i="71" l="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  <c r="C45" i="17" l="1"/>
</calcChain>
</file>

<file path=xl/sharedStrings.xml><?xml version="1.0" encoding="utf-8"?>
<sst xmlns="http://schemas.openxmlformats.org/spreadsheetml/2006/main" count="576" uniqueCount="284">
  <si>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</si>
  <si>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</si>
  <si>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</si>
  <si>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</si>
  <si>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</si>
  <si>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</si>
  <si>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</si>
  <si>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</si>
  <si>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</si>
  <si>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</si>
  <si>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</si>
  <si>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</si>
  <si>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</si>
  <si>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</si>
  <si>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</si>
  <si>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</si>
  <si>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</si>
  <si>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</si>
  <si>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</si>
  <si>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</si>
  <si>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</si>
  <si>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</si>
  <si>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</si>
  <si>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</si>
  <si>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</si>
  <si>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</si>
  <si>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</si>
  <si>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</si>
  <si>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</si>
  <si>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</si>
  <si>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</si>
  <si>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</si>
  <si>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</si>
  <si>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</si>
  <si>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</si>
  <si>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</si>
  <si>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</si>
  <si>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</si>
  <si>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</si>
  <si>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</si>
  <si>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</si>
  <si>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</si>
  <si>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</si>
  <si>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</si>
  <si>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</si>
  <si>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</si>
  <si>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</si>
  <si>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</si>
  <si>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</si>
  <si>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</si>
  <si>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</si>
  <si>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</si>
  <si>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</si>
  <si>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</si>
  <si>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</si>
  <si>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( 1 + 2 + 3 )</t>
    <phoneticPr fontId="2" type="noConversion"/>
  </si>
  <si>
    <t>4</t>
  </si>
  <si>
    <t>5</t>
  </si>
  <si>
    <t>B</t>
  </si>
  <si>
    <t>( 4 + 5 )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</si>
  <si>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</si>
  <si>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</si>
  <si>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</si>
  <si>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</si>
  <si>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</si>
  <si>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</si>
  <si>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</si>
  <si>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</si>
  <si>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</si>
  <si>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( A + 4 ) × 0.0293</t>
    <phoneticPr fontId="2" type="noConversion"/>
  </si>
  <si>
    <t>15</t>
  </si>
  <si>
    <t>16</t>
  </si>
  <si>
    <t>하도급대금지급보증수수료</t>
  </si>
  <si>
    <t>17</t>
  </si>
  <si>
    <t>18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</si>
  <si>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</si>
  <si>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</si>
  <si>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</si>
  <si>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</si>
  <si>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</si>
  <si>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</si>
  <si>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</si>
  <si>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</si>
  <si>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</si>
  <si>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</si>
  <si>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</si>
  <si>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</si>
  <si>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</si>
  <si>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</si>
  <si>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</si>
  <si>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</si>
  <si>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</si>
  <si>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</si>
  <si>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</si>
  <si>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</si>
  <si>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</si>
  <si>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</si>
  <si>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</si>
  <si>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</si>
  <si>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</si>
  <si>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</si>
  <si>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</si>
  <si>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</si>
  <si>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</si>
  <si>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</si>
  <si>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</si>
  <si>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</si>
  <si>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</si>
  <si>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</si>
  <si>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</si>
  <si>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</si>
  <si>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</si>
  <si>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</si>
  <si>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</si>
  <si>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</si>
  <si>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</si>
  <si>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</si>
  <si>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</si>
  <si>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</si>
  <si>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5" type="noConversion"/>
  </si>
  <si>
    <t>=</t>
    <phoneticPr fontId="45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</si>
  <si>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</si>
  <si>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</si>
  <si>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</si>
  <si>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</si>
  <si>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</si>
  <si>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</si>
  <si>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</si>
  <si>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</si>
  <si>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</si>
  <si>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</si>
  <si>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</si>
  <si>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착 공 일 로 부 터</t>
    <phoneticPr fontId="2" type="noConversion"/>
  </si>
  <si>
    <t>수량</t>
    <phoneticPr fontId="2" type="noConversion"/>
  </si>
  <si>
    <t>팀
장</t>
    <phoneticPr fontId="2" type="noConversion"/>
  </si>
  <si>
    <t>설
계
자</t>
    <phoneticPr fontId="2" type="noConversion"/>
  </si>
  <si>
    <t>위치도</t>
    <phoneticPr fontId="2" type="noConversion"/>
  </si>
  <si>
    <t>공종</t>
    <phoneticPr fontId="2" type="noConversion"/>
  </si>
  <si>
    <t>설계설명서</t>
    <phoneticPr fontId="2" type="noConversion"/>
  </si>
  <si>
    <t>1.</t>
    <phoneticPr fontId="2" type="noConversion"/>
  </si>
  <si>
    <t>공사명</t>
    <phoneticPr fontId="2" type="noConversion"/>
  </si>
  <si>
    <t>2.</t>
    <phoneticPr fontId="2" type="noConversion"/>
  </si>
  <si>
    <t>위치</t>
    <phoneticPr fontId="2" type="noConversion"/>
  </si>
  <si>
    <t>3.</t>
    <phoneticPr fontId="2" type="noConversion"/>
  </si>
  <si>
    <t>4.</t>
    <phoneticPr fontId="2" type="noConversion"/>
  </si>
  <si>
    <t>공사개요</t>
    <phoneticPr fontId="2" type="noConversion"/>
  </si>
  <si>
    <t>5.</t>
    <phoneticPr fontId="2" type="noConversion"/>
  </si>
  <si>
    <t>공사기간</t>
    <phoneticPr fontId="2" type="noConversion"/>
  </si>
  <si>
    <t>:</t>
    <phoneticPr fontId="2" type="noConversion"/>
  </si>
  <si>
    <t>○</t>
    <phoneticPr fontId="2" type="noConversion"/>
  </si>
  <si>
    <t>도색공</t>
    <phoneticPr fontId="2" type="noConversion"/>
  </si>
  <si>
    <t>부대공</t>
    <phoneticPr fontId="2" type="noConversion"/>
  </si>
  <si>
    <t>현장조사/작업준비</t>
    <phoneticPr fontId="2" type="noConversion"/>
  </si>
  <si>
    <t>6.</t>
    <phoneticPr fontId="2" type="noConversion"/>
  </si>
  <si>
    <t>예정공정표</t>
    <phoneticPr fontId="2" type="noConversion"/>
  </si>
  <si>
    <t>준공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</si>
  <si>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</si>
  <si>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</si>
  <si>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</si>
  <si>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</si>
  <si>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</si>
  <si>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</si>
  <si>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</si>
  <si>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</si>
  <si>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</si>
  <si>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</si>
  <si>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</si>
  <si>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</si>
  <si>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</si>
  <si>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</si>
  <si>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</si>
  <si>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</si>
  <si>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</si>
  <si>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</si>
  <si>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</si>
  <si>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</si>
  <si>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9" type="noConversion"/>
  </si>
  <si>
    <t>경비</t>
    <phoneticPr fontId="39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</si>
  <si>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</si>
  <si>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</si>
  <si>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</si>
  <si>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9" type="noConversion"/>
  </si>
  <si>
    <t>금액</t>
    <phoneticPr fontId="39" type="noConversion"/>
  </si>
  <si>
    <t>단가</t>
    <phoneticPr fontId="28" type="noConversion"/>
  </si>
  <si>
    <t>( 4 ) × 0.045</t>
    <phoneticPr fontId="2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</si>
  <si>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</si>
  <si>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</si>
  <si>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</si>
  <si>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</si>
  <si>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</si>
  <si>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</si>
  <si>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</si>
  <si>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</si>
  <si>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</si>
  <si>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</si>
  <si>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</si>
  <si>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</si>
  <si>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</si>
  <si>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</si>
  <si>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</si>
  <si>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</si>
  <si>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</si>
  <si>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</si>
  <si>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</si>
  <si>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</si>
  <si>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</si>
  <si>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</si>
  <si>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</si>
  <si>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</si>
  <si>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</si>
  <si>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</si>
  <si>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</si>
  <si>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</si>
  <si>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</si>
  <si>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9" type="noConversion"/>
  </si>
  <si>
    <t>노무비</t>
    <phoneticPr fontId="39" type="noConversion"/>
  </si>
  <si>
    <t>○ 공사개요 :</t>
    <phoneticPr fontId="2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</si>
  <si>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</si>
  <si>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</si>
  <si>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</si>
  <si>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</si>
  <si>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</si>
  <si>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</si>
  <si>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</si>
  <si>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</si>
  <si>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</si>
  <si>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제2호표</t>
  </si>
  <si>
    <t>제1호표</t>
    <phoneticPr fontId="2" type="noConversion"/>
  </si>
  <si>
    <t>재도색</t>
    <phoneticPr fontId="2" type="noConversion"/>
  </si>
  <si>
    <t>( B ) × 0.0370</t>
    <phoneticPr fontId="2" type="noConversion"/>
  </si>
  <si>
    <t>○</t>
    <phoneticPr fontId="2" type="noConversion"/>
  </si>
  <si>
    <t>상기 구간에 노면표시 도색공사를 시행하여 교통사고를 예방하고자 합니다.</t>
    <phoneticPr fontId="2" type="noConversion"/>
  </si>
  <si>
    <t>( B ) × 0.0101</t>
    <phoneticPr fontId="2" type="noConversion"/>
  </si>
  <si>
    <t>( A + B ) × 0.083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</si>
  <si>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</si>
  <si>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</si>
  <si>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</si>
  <si>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</si>
  <si>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( 4 ) × 0.023</t>
    <phoneticPr fontId="2" type="noConversion"/>
  </si>
  <si>
    <t>3일</t>
    <phoneticPr fontId="2" type="noConversion"/>
  </si>
  <si>
    <t>-</t>
    <phoneticPr fontId="2" type="noConversion"/>
  </si>
  <si>
    <t>준비기간(공사신고) : 3일</t>
    <phoneticPr fontId="2" type="noConversion"/>
  </si>
  <si>
    <t>( A+4+6 ) × 0.008</t>
    <phoneticPr fontId="2" type="noConversion"/>
  </si>
  <si>
    <t>( 4 ) × 0.137</t>
    <phoneticPr fontId="2" type="noConversion"/>
  </si>
  <si>
    <t>심
사
자</t>
    <phoneticPr fontId="2" type="noConversion"/>
  </si>
  <si>
    <t>( A+4+6 ) × 0.0016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</si>
  <si>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</si>
  <si>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</si>
  <si>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</si>
  <si>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( 4 ) × 0.03545</t>
    <phoneticPr fontId="2" type="noConversion"/>
  </si>
  <si>
    <t>( 9 ) × 0.1281</t>
    <phoneticPr fontId="2" type="noConversion"/>
  </si>
  <si>
    <t>대구공공시설관리공단</t>
  </si>
  <si>
    <t>대구공공시설관리공단</t>
    <phoneticPr fontId="2" type="noConversion"/>
  </si>
  <si>
    <t>2023년 2월 설계</t>
    <phoneticPr fontId="2" type="noConversion"/>
  </si>
  <si>
    <t>2023년도</t>
    <phoneticPr fontId="2" type="noConversion"/>
  </si>
  <si>
    <t>칠곡중앙대로(읍내터널~칠곡네거리) 등 4개소 노면표시 도색공사</t>
    <phoneticPr fontId="2" type="noConversion"/>
  </si>
  <si>
    <t>1. 칠곡중앙대로(읍내터널~칠곡네거리)</t>
    <phoneticPr fontId="2" type="noConversion"/>
  </si>
  <si>
    <t>2. 상화로(유천네거리~상화네거리)</t>
    <phoneticPr fontId="2" type="noConversion"/>
  </si>
  <si>
    <t>3. 월암로(조암네거리~중소기업청네거리)</t>
    <phoneticPr fontId="2" type="noConversion"/>
  </si>
  <si>
    <t>4. 테크노순환로10길(휴양림입구사거리~비슬산)</t>
    <phoneticPr fontId="2" type="noConversion"/>
  </si>
  <si>
    <t>3.월암로(조암네거리~중소기업청네거리)</t>
    <phoneticPr fontId="2" type="noConversion"/>
  </si>
  <si>
    <t>융착성 도료 백색 (P3-R5) 재도색 : 실선 L=2,230m, 파선 L=11,626m,</t>
    <phoneticPr fontId="2" type="noConversion"/>
  </si>
  <si>
    <t xml:space="preserve">                                    횡단보도 L=19,730m, 문자기호 L=6,905m</t>
    <phoneticPr fontId="2" type="noConversion"/>
  </si>
  <si>
    <t>융착성 도료 황색 (P3-R4) 재도색 : 실선 L=12,577m, 파선 L=6,399m</t>
    <phoneticPr fontId="2" type="noConversion"/>
  </si>
  <si>
    <t>2.상화로(유천네거리~상화네거리)</t>
    <phoneticPr fontId="2" type="noConversion"/>
  </si>
  <si>
    <t>4.테크노순환로10길(휴양림입구사거리~비슬산)</t>
    <phoneticPr fontId="2" type="noConversion"/>
  </si>
  <si>
    <t xml:space="preserve">                                               횡단보도 L=19,730m, 문자기호 L=6,905m</t>
    <phoneticPr fontId="2" type="noConversion"/>
  </si>
  <si>
    <t>작업일수 : 43일</t>
    <phoneticPr fontId="2" type="noConversion"/>
  </si>
  <si>
    <t>설명</t>
    <phoneticPr fontId="2" type="noConversion"/>
  </si>
  <si>
    <t>비작업일수 : 7일</t>
    <phoneticPr fontId="2" type="noConversion"/>
  </si>
  <si>
    <t>착공일로부터 53일간으로 한다.</t>
    <phoneticPr fontId="2" type="noConversion"/>
  </si>
  <si>
    <t>53일</t>
    <phoneticPr fontId="2" type="noConversion"/>
  </si>
  <si>
    <t>30일</t>
    <phoneticPr fontId="2" type="noConversion"/>
  </si>
  <si>
    <t>4일</t>
    <phoneticPr fontId="2" type="noConversion"/>
  </si>
  <si>
    <t>47일</t>
    <phoneticPr fontId="2" type="noConversion"/>
  </si>
  <si>
    <t>(천단위 미만 절사)</t>
    <phoneticPr fontId="2" type="noConversion"/>
  </si>
  <si>
    <t>검사수수료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</si>
  <si>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</si>
  <si>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</si>
  <si>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</si>
  <si>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D + E + F + G )</t>
    <phoneticPr fontId="2" type="noConversion"/>
  </si>
  <si>
    <t>( H ) × 0.1</t>
    <phoneticPr fontId="2" type="noConversion"/>
  </si>
  <si>
    <t>( H + I )</t>
    <phoneticPr fontId="2" type="noConversion"/>
  </si>
  <si>
    <t>검사수수료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</si>
</sst>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3" formatCode="\ \ @"/>
    <numFmt numFmtId="194" formatCode="&quot;₩&quot;#,##0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84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2"/>
      <color indexed="8"/>
      <name val="HY울릉도M"/>
      <family val="1"/>
      <charset val="129"/>
    </font>
    <font>
      <sz val="24"/>
      <color indexed="8"/>
      <name val="HY울릉도M"/>
      <family val="1"/>
      <charset val="129"/>
    </font>
    <font>
      <sz val="1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u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u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/>
      <sz val="18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3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3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1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1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35" fillId="0" borderId="0"/>
    <xf numFmtId="0" fontId="34" fillId="0" borderId="0"/>
    <xf numFmtId="0" fontId="35" fillId="0" borderId="0"/>
    <xf numFmtId="0" fontId="37" fillId="0" borderId="0" applyNumberFormat="0"/>
    <xf numFmtId="0" fontId="35" fillId="0" borderId="0"/>
    <xf numFmtId="0" fontId="34" fillId="0" borderId="0"/>
    <xf numFmtId="0" fontId="35" fillId="0" borderId="0"/>
    <xf numFmtId="0" fontId="34" fillId="0" borderId="0"/>
    <xf numFmtId="177" fontId="11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3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3" fillId="0" borderId="0"/>
    <xf numFmtId="10" fontId="3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1" fillId="0" borderId="0"/>
    <xf numFmtId="9" fontId="1" fillId="0" borderId="0" applyFont="0" applyFill="0" applyBorder="0" applyAlignment="0" applyProtection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</cellStyleXfs>
  <cellXfs count="587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39" xfId="0" applyFont="1" applyBorder="1" applyAlignment="1">
      <alignment horizontal="center" vertical="center"/>
    </xf>
    <xf numFmtId="186" fontId="43" fillId="0" borderId="39" xfId="0" applyNumberFormat="1" applyFont="1" applyBorder="1" applyAlignment="1">
      <alignment horizontal="center" vertical="center" shrinkToFit="1"/>
    </xf>
    <xf numFmtId="41" fontId="43" fillId="0" borderId="39" xfId="0" applyNumberFormat="1" applyFont="1" applyBorder="1" applyAlignment="1">
      <alignment horizontal="right" vertical="center" shrinkToFit="1"/>
    </xf>
    <xf numFmtId="41" fontId="29" fillId="0" borderId="39" xfId="0" applyNumberFormat="1" applyFont="1" applyBorder="1" applyAlignment="1">
      <alignment horizontal="right" vertical="center" shrinkToFit="1"/>
    </xf>
    <xf numFmtId="0" fontId="42" fillId="0" borderId="40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183" fontId="25" fillId="0" borderId="34" xfId="0" applyNumberFormat="1" applyFont="1" applyBorder="1" applyAlignment="1">
      <alignment horizontal="right" vertical="center"/>
    </xf>
    <xf numFmtId="183" fontId="25" fillId="3" borderId="34" xfId="25" applyNumberFormat="1" applyFont="1" applyFill="1" applyBorder="1" applyAlignment="1">
      <alignment horizontal="right" vertical="center"/>
    </xf>
    <xf numFmtId="41" fontId="25" fillId="0" borderId="34" xfId="0" applyNumberFormat="1" applyFont="1" applyBorder="1" applyAlignment="1">
      <alignment horizontal="right" vertical="center"/>
    </xf>
    <xf numFmtId="3" fontId="25" fillId="0" borderId="34" xfId="0" applyNumberFormat="1" applyFont="1" applyFill="1" applyBorder="1" applyAlignment="1">
      <alignment vertical="center"/>
    </xf>
    <xf numFmtId="41" fontId="25" fillId="0" borderId="34" xfId="0" applyNumberFormat="1" applyFont="1" applyBorder="1" applyAlignment="1">
      <alignment vertical="center"/>
    </xf>
    <xf numFmtId="203" fontId="25" fillId="0" borderId="35" xfId="0" applyNumberFormat="1" applyFont="1" applyBorder="1" applyAlignment="1">
      <alignment horizontal="center" vertical="center" wrapText="1" shrinkToFit="1"/>
    </xf>
    <xf numFmtId="0" fontId="25" fillId="0" borderId="37" xfId="0" applyFont="1" applyBorder="1" applyAlignment="1">
      <alignment horizontal="center" vertical="center"/>
    </xf>
    <xf numFmtId="183" fontId="25" fillId="0" borderId="37" xfId="0" applyNumberFormat="1" applyFont="1" applyBorder="1" applyAlignment="1">
      <alignment horizontal="right" vertical="center"/>
    </xf>
    <xf numFmtId="183" fontId="25" fillId="3" borderId="37" xfId="25" applyNumberFormat="1" applyFont="1" applyFill="1" applyBorder="1" applyAlignment="1">
      <alignment horizontal="right" vertical="center"/>
    </xf>
    <xf numFmtId="41" fontId="25" fillId="0" borderId="37" xfId="0" applyNumberFormat="1" applyFont="1" applyBorder="1" applyAlignment="1">
      <alignment horizontal="right" vertical="center"/>
    </xf>
    <xf numFmtId="41" fontId="25" fillId="0" borderId="37" xfId="0" applyNumberFormat="1" applyFont="1" applyBorder="1" applyAlignment="1">
      <alignment vertical="center"/>
    </xf>
    <xf numFmtId="203" fontId="25" fillId="0" borderId="38" xfId="0" applyNumberFormat="1" applyFont="1" applyBorder="1" applyAlignment="1">
      <alignment horizontal="center" vertical="center" wrapText="1" shrinkToFit="1"/>
    </xf>
    <xf numFmtId="0" fontId="25" fillId="0" borderId="37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/>
    </xf>
    <xf numFmtId="183" fontId="25" fillId="0" borderId="39" xfId="0" applyNumberFormat="1" applyFont="1" applyBorder="1" applyAlignment="1">
      <alignment horizontal="right" vertical="center"/>
    </xf>
    <xf numFmtId="183" fontId="25" fillId="3" borderId="39" xfId="25" applyNumberFormat="1" applyFont="1" applyFill="1" applyBorder="1" applyAlignment="1">
      <alignment horizontal="right" vertical="center"/>
    </xf>
    <xf numFmtId="41" fontId="25" fillId="0" borderId="39" xfId="0" applyNumberFormat="1" applyFont="1" applyBorder="1" applyAlignment="1">
      <alignment horizontal="right" vertical="center"/>
    </xf>
    <xf numFmtId="41" fontId="25" fillId="0" borderId="39" xfId="0" applyNumberFormat="1" applyFont="1" applyBorder="1" applyAlignment="1">
      <alignment vertical="center"/>
    </xf>
    <xf numFmtId="203" fontId="25" fillId="0" borderId="40" xfId="0" applyNumberFormat="1" applyFont="1" applyBorder="1" applyAlignment="1">
      <alignment horizontal="center" vertical="center" wrapText="1" shrinkToFit="1"/>
    </xf>
    <xf numFmtId="183" fontId="25" fillId="0" borderId="52" xfId="0" applyNumberFormat="1" applyFont="1" applyBorder="1" applyAlignment="1">
      <alignment horizontal="right" vertical="center"/>
    </xf>
    <xf numFmtId="3" fontId="25" fillId="0" borderId="37" xfId="0" applyNumberFormat="1" applyFont="1" applyFill="1" applyBorder="1" applyAlignment="1">
      <alignment vertical="center"/>
    </xf>
    <xf numFmtId="3" fontId="25" fillId="0" borderId="39" xfId="0" applyNumberFormat="1" applyFont="1" applyFill="1" applyBorder="1" applyAlignment="1">
      <alignment vertical="center"/>
    </xf>
    <xf numFmtId="41" fontId="25" fillId="0" borderId="70" xfId="0" applyNumberFormat="1" applyFont="1" applyBorder="1" applyAlignment="1">
      <alignment horizontal="right" vertical="center"/>
    </xf>
    <xf numFmtId="41" fontId="25" fillId="0" borderId="71" xfId="0" applyNumberFormat="1" applyFont="1" applyBorder="1" applyAlignment="1">
      <alignment vertical="center"/>
    </xf>
    <xf numFmtId="41" fontId="25" fillId="0" borderId="72" xfId="0" applyNumberFormat="1" applyFont="1" applyBorder="1" applyAlignment="1">
      <alignment horizontal="right" vertical="center"/>
    </xf>
    <xf numFmtId="41" fontId="25" fillId="0" borderId="73" xfId="0" applyNumberFormat="1" applyFont="1" applyBorder="1" applyAlignment="1">
      <alignment vertical="center"/>
    </xf>
    <xf numFmtId="41" fontId="25" fillId="0" borderId="74" xfId="0" applyNumberFormat="1" applyFont="1" applyBorder="1" applyAlignment="1">
      <alignment horizontal="right" vertical="center"/>
    </xf>
    <xf numFmtId="3" fontId="25" fillId="0" borderId="60" xfId="0" applyNumberFormat="1" applyFont="1" applyFill="1" applyBorder="1" applyAlignment="1">
      <alignment vertical="center"/>
    </xf>
    <xf numFmtId="41" fontId="25" fillId="0" borderId="75" xfId="0" applyNumberFormat="1" applyFont="1" applyBorder="1" applyAlignment="1">
      <alignment vertical="center"/>
    </xf>
    <xf numFmtId="183" fontId="25" fillId="0" borderId="20" xfId="0" applyNumberFormat="1" applyFont="1" applyBorder="1" applyAlignment="1">
      <alignment horizontal="right" vertical="center"/>
    </xf>
    <xf numFmtId="0" fontId="25" fillId="0" borderId="20" xfId="0" applyFont="1" applyBorder="1" applyAlignment="1">
      <alignment horizontal="center" vertical="center"/>
    </xf>
    <xf numFmtId="183" fontId="25" fillId="3" borderId="20" xfId="25" applyNumberFormat="1" applyFont="1" applyFill="1" applyBorder="1" applyAlignment="1">
      <alignment horizontal="right" vertical="center"/>
    </xf>
    <xf numFmtId="41" fontId="25" fillId="0" borderId="76" xfId="0" applyNumberFormat="1" applyFont="1" applyBorder="1" applyAlignment="1">
      <alignment horizontal="right" vertical="center"/>
    </xf>
    <xf numFmtId="3" fontId="25" fillId="0" borderId="20" xfId="0" applyNumberFormat="1" applyFont="1" applyFill="1" applyBorder="1" applyAlignment="1">
      <alignment vertical="center"/>
    </xf>
    <xf numFmtId="41" fontId="25" fillId="0" borderId="53" xfId="0" applyNumberFormat="1" applyFont="1" applyBorder="1" applyAlignment="1">
      <alignment vertical="center"/>
    </xf>
    <xf numFmtId="41" fontId="25" fillId="0" borderId="20" xfId="0" applyNumberFormat="1" applyFont="1" applyBorder="1" applyAlignment="1">
      <alignment vertical="center"/>
    </xf>
    <xf numFmtId="203" fontId="25" fillId="0" borderId="29" xfId="0" applyNumberFormat="1" applyFont="1" applyBorder="1" applyAlignment="1">
      <alignment horizontal="center" vertical="center" wrapText="1" shrinkToFit="1"/>
    </xf>
    <xf numFmtId="183" fontId="29" fillId="0" borderId="20" xfId="0" applyNumberFormat="1" applyFont="1" applyBorder="1" applyAlignment="1">
      <alignment horizontal="right" vertical="center"/>
    </xf>
    <xf numFmtId="0" fontId="29" fillId="0" borderId="20" xfId="0" applyFont="1" applyBorder="1" applyAlignment="1">
      <alignment horizontal="center" vertical="center"/>
    </xf>
    <xf numFmtId="183" fontId="29" fillId="3" borderId="20" xfId="25" applyNumberFormat="1" applyFont="1" applyFill="1" applyBorder="1" applyAlignment="1">
      <alignment horizontal="right" vertical="center"/>
    </xf>
    <xf numFmtId="41" fontId="29" fillId="0" borderId="76" xfId="0" applyNumberFormat="1" applyFont="1" applyBorder="1" applyAlignment="1">
      <alignment horizontal="right" vertical="center"/>
    </xf>
    <xf numFmtId="3" fontId="29" fillId="0" borderId="20" xfId="0" applyNumberFormat="1" applyFont="1" applyFill="1" applyBorder="1" applyAlignment="1">
      <alignment vertical="center"/>
    </xf>
    <xf numFmtId="41" fontId="29" fillId="0" borderId="20" xfId="0" applyNumberFormat="1" applyFont="1" applyBorder="1" applyAlignment="1">
      <alignment vertical="center"/>
    </xf>
    <xf numFmtId="203" fontId="29" fillId="0" borderId="29" xfId="0" applyNumberFormat="1" applyFont="1" applyBorder="1" applyAlignment="1">
      <alignment horizontal="center" vertical="center" wrapText="1" shrinkToFit="1"/>
    </xf>
    <xf numFmtId="183" fontId="25" fillId="0" borderId="22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center" vertical="center"/>
    </xf>
    <xf numFmtId="183" fontId="25" fillId="3" borderId="22" xfId="25" applyNumberFormat="1" applyFont="1" applyFill="1" applyBorder="1" applyAlignment="1">
      <alignment horizontal="right" vertical="center"/>
    </xf>
    <xf numFmtId="41" fontId="40" fillId="0" borderId="56" xfId="0" applyNumberFormat="1" applyFont="1" applyBorder="1" applyAlignment="1">
      <alignment horizontal="right" vertical="center"/>
    </xf>
    <xf numFmtId="192" fontId="25" fillId="0" borderId="77" xfId="0" applyNumberFormat="1" applyFont="1" applyBorder="1" applyAlignment="1">
      <alignment vertical="center"/>
    </xf>
    <xf numFmtId="41" fontId="40" fillId="0" borderId="15" xfId="0" applyNumberFormat="1" applyFont="1" applyBorder="1" applyAlignment="1">
      <alignment vertical="center"/>
    </xf>
    <xf numFmtId="41" fontId="29" fillId="0" borderId="15" xfId="0" applyNumberFormat="1" applyFont="1" applyBorder="1" applyAlignment="1">
      <alignment vertical="center"/>
    </xf>
    <xf numFmtId="41" fontId="40" fillId="0" borderId="56" xfId="0" applyNumberFormat="1" applyFont="1" applyBorder="1" applyAlignment="1">
      <alignment vertical="center"/>
    </xf>
    <xf numFmtId="41" fontId="40" fillId="0" borderId="16" xfId="0" applyNumberFormat="1" applyFont="1" applyBorder="1" applyAlignment="1">
      <alignment vertical="center"/>
    </xf>
    <xf numFmtId="192" fontId="25" fillId="0" borderId="34" xfId="0" applyNumberFormat="1" applyFont="1" applyBorder="1" applyAlignment="1">
      <alignment vertical="center"/>
    </xf>
    <xf numFmtId="41" fontId="25" fillId="0" borderId="35" xfId="0" applyNumberFormat="1" applyFont="1" applyBorder="1" applyAlignment="1">
      <alignment vertical="center"/>
    </xf>
    <xf numFmtId="41" fontId="40" fillId="0" borderId="76" xfId="0" applyNumberFormat="1" applyFont="1" applyBorder="1" applyAlignment="1">
      <alignment horizontal="right" vertical="center"/>
    </xf>
    <xf numFmtId="192" fontId="44" fillId="0" borderId="20" xfId="0" applyNumberFormat="1" applyFont="1" applyBorder="1" applyAlignment="1">
      <alignment vertical="center"/>
    </xf>
    <xf numFmtId="41" fontId="40" fillId="0" borderId="20" xfId="0" applyNumberFormat="1" applyFont="1" applyBorder="1" applyAlignment="1">
      <alignment vertical="center"/>
    </xf>
    <xf numFmtId="41" fontId="40" fillId="0" borderId="29" xfId="0" applyNumberFormat="1" applyFont="1" applyBorder="1" applyAlignment="1">
      <alignment vertical="center"/>
    </xf>
    <xf numFmtId="41" fontId="40" fillId="0" borderId="78" xfId="95" applyNumberFormat="1" applyFont="1" applyFill="1" applyBorder="1" applyAlignment="1">
      <alignment horizontal="left" vertical="center"/>
    </xf>
    <xf numFmtId="3" fontId="44" fillId="0" borderId="79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horizontal="left" vertical="center"/>
    </xf>
    <xf numFmtId="3" fontId="25" fillId="0" borderId="14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vertical="center"/>
    </xf>
    <xf numFmtId="205" fontId="29" fillId="0" borderId="14" xfId="95" applyNumberFormat="1" applyFont="1" applyFill="1" applyBorder="1" applyAlignment="1">
      <alignment horizontal="center" vertical="center"/>
    </xf>
    <xf numFmtId="190" fontId="25" fillId="0" borderId="78" xfId="0" applyNumberFormat="1" applyFont="1" applyBorder="1" applyAlignment="1">
      <alignment horizontal="center" vertical="center"/>
    </xf>
    <xf numFmtId="184" fontId="44" fillId="0" borderId="80" xfId="0" applyNumberFormat="1" applyFont="1" applyBorder="1" applyAlignment="1">
      <alignment vertical="center"/>
    </xf>
    <xf numFmtId="41" fontId="40" fillId="0" borderId="56" xfId="95" applyNumberFormat="1" applyFont="1" applyFill="1" applyBorder="1" applyAlignment="1">
      <alignment vertical="center"/>
    </xf>
    <xf numFmtId="3" fontId="25" fillId="0" borderId="77" xfId="95" applyNumberFormat="1" applyFont="1" applyFill="1" applyBorder="1" applyAlignment="1">
      <alignment horizontal="center" vertical="center"/>
    </xf>
    <xf numFmtId="41" fontId="44" fillId="0" borderId="15" xfId="95" applyNumberFormat="1" applyFont="1" applyFill="1" applyBorder="1" applyAlignment="1">
      <alignment horizontal="center" vertical="center"/>
    </xf>
    <xf numFmtId="3" fontId="25" fillId="0" borderId="15" xfId="95" applyNumberFormat="1" applyFont="1" applyFill="1" applyBorder="1" applyAlignment="1">
      <alignment horizontal="center" vertical="center"/>
    </xf>
    <xf numFmtId="208" fontId="44" fillId="0" borderId="15" xfId="95" applyNumberFormat="1" applyFont="1" applyFill="1" applyBorder="1" applyAlignment="1">
      <alignment vertical="center"/>
    </xf>
    <xf numFmtId="3" fontId="25" fillId="0" borderId="15" xfId="95" quotePrefix="1" applyNumberFormat="1" applyFont="1" applyFill="1" applyBorder="1" applyAlignment="1">
      <alignment horizontal="center" vertical="center"/>
    </xf>
    <xf numFmtId="186" fontId="44" fillId="0" borderId="56" xfId="0" applyNumberFormat="1" applyFont="1" applyBorder="1" applyAlignment="1">
      <alignment horizontal="center" vertical="center"/>
    </xf>
    <xf numFmtId="184" fontId="44" fillId="0" borderId="16" xfId="0" applyNumberFormat="1" applyFont="1" applyBorder="1" applyAlignment="1">
      <alignment vertical="center"/>
    </xf>
    <xf numFmtId="192" fontId="40" fillId="0" borderId="20" xfId="0" applyNumberFormat="1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190" fontId="25" fillId="0" borderId="20" xfId="0" applyNumberFormat="1" applyFont="1" applyBorder="1" applyAlignment="1">
      <alignment horizontal="center" vertical="center"/>
    </xf>
    <xf numFmtId="41" fontId="40" fillId="0" borderId="20" xfId="0" applyNumberFormat="1" applyFont="1" applyBorder="1" applyAlignment="1">
      <alignment horizontal="center" vertical="center"/>
    </xf>
    <xf numFmtId="190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207" fontId="25" fillId="0" borderId="5" xfId="0" applyNumberFormat="1" applyFont="1" applyBorder="1" applyAlignment="1">
      <alignment horizontal="center" vertical="center"/>
    </xf>
    <xf numFmtId="0" fontId="25" fillId="0" borderId="50" xfId="0" applyFont="1" applyBorder="1" applyAlignment="1">
      <alignment horizontal="center" vertical="center"/>
    </xf>
    <xf numFmtId="190" fontId="44" fillId="0" borderId="50" xfId="0" applyNumberFormat="1" applyFont="1" applyBorder="1" applyAlignment="1">
      <alignment horizontal="center" vertical="center"/>
    </xf>
    <xf numFmtId="0" fontId="25" fillId="0" borderId="55" xfId="0" applyFont="1" applyBorder="1" applyAlignment="1">
      <alignment horizontal="center" vertical="center"/>
    </xf>
    <xf numFmtId="190" fontId="25" fillId="0" borderId="61" xfId="0" applyNumberFormat="1" applyFont="1" applyBorder="1" applyAlignment="1">
      <alignment horizontal="center" vertical="center"/>
    </xf>
    <xf numFmtId="0" fontId="25" fillId="0" borderId="61" xfId="0" applyFont="1" applyBorder="1" applyAlignment="1">
      <alignment horizontal="center" vertical="center"/>
    </xf>
    <xf numFmtId="41" fontId="40" fillId="0" borderId="78" xfId="0" applyNumberFormat="1" applyFont="1" applyBorder="1" applyAlignment="1">
      <alignment horizontal="right" vertical="center"/>
    </xf>
    <xf numFmtId="190" fontId="44" fillId="0" borderId="78" xfId="0" applyNumberFormat="1" applyFont="1" applyBorder="1" applyAlignment="1">
      <alignment horizontal="center" vertical="center"/>
    </xf>
    <xf numFmtId="184" fontId="25" fillId="0" borderId="80" xfId="0" applyNumberFormat="1" applyFont="1" applyBorder="1" applyAlignment="1">
      <alignment vertical="center"/>
    </xf>
    <xf numFmtId="190" fontId="25" fillId="0" borderId="52" xfId="0" applyNumberFormat="1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41" fontId="40" fillId="0" borderId="54" xfId="0" applyNumberFormat="1" applyFont="1" applyBorder="1" applyAlignment="1">
      <alignment horizontal="right" vertical="center"/>
    </xf>
    <xf numFmtId="3" fontId="25" fillId="0" borderId="81" xfId="95" applyNumberFormat="1" applyFont="1" applyFill="1" applyBorder="1" applyAlignment="1">
      <alignment horizontal="center" vertical="center"/>
    </xf>
    <xf numFmtId="41" fontId="44" fillId="0" borderId="50" xfId="95" applyNumberFormat="1" applyFont="1" applyFill="1" applyBorder="1" applyAlignment="1">
      <alignment horizontal="center" vertical="center"/>
    </xf>
    <xf numFmtId="3" fontId="25" fillId="0" borderId="50" xfId="95" applyNumberFormat="1" applyFont="1" applyFill="1" applyBorder="1" applyAlignment="1">
      <alignment horizontal="center" vertical="center"/>
    </xf>
    <xf numFmtId="209" fontId="44" fillId="0" borderId="50" xfId="95" applyNumberFormat="1" applyFont="1" applyFill="1" applyBorder="1" applyAlignment="1">
      <alignment vertical="center"/>
    </xf>
    <xf numFmtId="3" fontId="25" fillId="0" borderId="50" xfId="95" quotePrefix="1" applyNumberFormat="1" applyFont="1" applyFill="1" applyBorder="1" applyAlignment="1">
      <alignment horizontal="center" vertical="center"/>
    </xf>
    <xf numFmtId="41" fontId="44" fillId="0" borderId="54" xfId="0" applyNumberFormat="1" applyFont="1" applyBorder="1" applyAlignment="1">
      <alignment horizontal="center" vertical="center"/>
    </xf>
    <xf numFmtId="10" fontId="44" fillId="0" borderId="82" xfId="0" applyNumberFormat="1" applyFont="1" applyBorder="1" applyAlignment="1">
      <alignment vertical="center"/>
    </xf>
    <xf numFmtId="190" fontId="25" fillId="0" borderId="60" xfId="0" applyNumberFormat="1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41" fontId="40" fillId="0" borderId="85" xfId="0" applyNumberFormat="1" applyFont="1" applyBorder="1" applyAlignment="1">
      <alignment horizontal="right" vertical="center"/>
    </xf>
    <xf numFmtId="3" fontId="44" fillId="0" borderId="86" xfId="95" applyNumberFormat="1" applyFont="1" applyFill="1" applyBorder="1" applyAlignment="1">
      <alignment horizontal="left" vertical="center"/>
    </xf>
    <xf numFmtId="3" fontId="44" fillId="0" borderId="84" xfId="95" applyNumberFormat="1" applyFont="1" applyFill="1" applyBorder="1" applyAlignment="1">
      <alignment horizontal="left" vertical="center"/>
    </xf>
    <xf numFmtId="3" fontId="25" fillId="0" borderId="84" xfId="95" applyNumberFormat="1" applyFont="1" applyFill="1" applyBorder="1" applyAlignment="1">
      <alignment horizontal="left" vertical="center"/>
    </xf>
    <xf numFmtId="3" fontId="44" fillId="0" borderId="84" xfId="95" applyNumberFormat="1" applyFont="1" applyFill="1" applyBorder="1" applyAlignment="1">
      <alignment vertical="center"/>
    </xf>
    <xf numFmtId="205" fontId="29" fillId="0" borderId="84" xfId="95" applyNumberFormat="1" applyFont="1" applyFill="1" applyBorder="1" applyAlignment="1">
      <alignment horizontal="center" vertical="center"/>
    </xf>
    <xf numFmtId="190" fontId="44" fillId="0" borderId="85" xfId="0" applyNumberFormat="1" applyFont="1" applyBorder="1" applyAlignment="1">
      <alignment horizontal="center" vertical="center"/>
    </xf>
    <xf numFmtId="184" fontId="44" fillId="0" borderId="87" xfId="0" applyNumberFormat="1" applyFont="1" applyBorder="1" applyAlignment="1">
      <alignment vertical="center"/>
    </xf>
    <xf numFmtId="41" fontId="40" fillId="0" borderId="84" xfId="0" applyNumberFormat="1" applyFont="1" applyBorder="1" applyAlignment="1">
      <alignment horizontal="right" vertical="center"/>
    </xf>
    <xf numFmtId="41" fontId="40" fillId="0" borderId="37" xfId="0" applyNumberFormat="1" applyFont="1" applyBorder="1" applyAlignment="1">
      <alignment horizontal="right" vertical="center"/>
    </xf>
    <xf numFmtId="3" fontId="44" fillId="0" borderId="88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horizontal="left" vertical="center"/>
    </xf>
    <xf numFmtId="3" fontId="25" fillId="0" borderId="0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vertical="center"/>
    </xf>
    <xf numFmtId="205" fontId="29" fillId="0" borderId="0" xfId="95" applyNumberFormat="1" applyFont="1" applyFill="1" applyBorder="1" applyAlignment="1">
      <alignment horizontal="center" vertical="center"/>
    </xf>
    <xf numFmtId="190" fontId="44" fillId="0" borderId="58" xfId="0" applyNumberFormat="1" applyFont="1" applyBorder="1" applyAlignment="1">
      <alignment horizontal="center" vertical="center"/>
    </xf>
    <xf numFmtId="184" fontId="44" fillId="0" borderId="89" xfId="0" applyNumberFormat="1" applyFont="1" applyBorder="1" applyAlignment="1">
      <alignment vertical="center"/>
    </xf>
    <xf numFmtId="41" fontId="40" fillId="0" borderId="39" xfId="0" applyNumberFormat="1" applyFont="1" applyBorder="1" applyAlignment="1">
      <alignment horizontal="right" vertical="center"/>
    </xf>
    <xf numFmtId="41" fontId="44" fillId="0" borderId="56" xfId="0" applyNumberFormat="1" applyFont="1" applyBorder="1" applyAlignment="1">
      <alignment horizontal="center" vertical="center"/>
    </xf>
    <xf numFmtId="41" fontId="44" fillId="0" borderId="34" xfId="0" applyNumberFormat="1" applyFont="1" applyBorder="1" applyAlignment="1">
      <alignment horizontal="right" vertical="center"/>
    </xf>
    <xf numFmtId="41" fontId="40" fillId="0" borderId="34" xfId="0" applyNumberFormat="1" applyFont="1" applyBorder="1" applyAlignment="1">
      <alignment horizontal="right" vertical="center"/>
    </xf>
    <xf numFmtId="184" fontId="44" fillId="0" borderId="80" xfId="0" applyNumberFormat="1" applyFont="1" applyBorder="1" applyAlignment="1">
      <alignment horizontal="center" vertical="center"/>
    </xf>
    <xf numFmtId="4" fontId="44" fillId="0" borderId="15" xfId="95" applyNumberFormat="1" applyFont="1" applyFill="1" applyBorder="1" applyAlignment="1">
      <alignment vertical="center"/>
    </xf>
    <xf numFmtId="0" fontId="44" fillId="0" borderId="51" xfId="0" applyFont="1" applyBorder="1" applyAlignment="1">
      <alignment horizontal="center" vertical="center"/>
    </xf>
    <xf numFmtId="190" fontId="25" fillId="0" borderId="51" xfId="0" applyNumberFormat="1" applyFont="1" applyBorder="1" applyAlignment="1">
      <alignment horizontal="center" vertical="center"/>
    </xf>
    <xf numFmtId="41" fontId="40" fillId="0" borderId="51" xfId="0" applyNumberFormat="1" applyFont="1" applyBorder="1" applyAlignment="1">
      <alignment horizontal="right" vertical="center"/>
    </xf>
    <xf numFmtId="190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07" fontId="25" fillId="0" borderId="0" xfId="0" applyNumberFormat="1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3" fontId="44" fillId="0" borderId="34" xfId="95" applyNumberFormat="1" applyFont="1" applyFill="1" applyBorder="1" applyAlignment="1">
      <alignment horizontal="left" vertical="center"/>
    </xf>
    <xf numFmtId="207" fontId="25" fillId="0" borderId="34" xfId="0" applyNumberFormat="1" applyFont="1" applyBorder="1" applyAlignment="1">
      <alignment horizontal="center" vertical="center"/>
    </xf>
    <xf numFmtId="190" fontId="25" fillId="0" borderId="34" xfId="0" applyNumberFormat="1" applyFont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3" fontId="25" fillId="0" borderId="39" xfId="95" applyNumberFormat="1" applyFont="1" applyFill="1" applyBorder="1" applyAlignment="1">
      <alignment horizontal="left" vertical="center"/>
    </xf>
    <xf numFmtId="208" fontId="44" fillId="0" borderId="39" xfId="95" applyNumberFormat="1" applyFont="1" applyFill="1" applyBorder="1" applyAlignment="1">
      <alignment vertical="center"/>
    </xf>
    <xf numFmtId="41" fontId="44" fillId="0" borderId="39" xfId="0" applyNumberFormat="1" applyFont="1" applyBorder="1" applyAlignment="1">
      <alignment horizontal="center" vertical="center"/>
    </xf>
    <xf numFmtId="41" fontId="40" fillId="0" borderId="20" xfId="0" applyNumberFormat="1" applyFont="1" applyBorder="1" applyAlignment="1">
      <alignment horizontal="right" vertical="center"/>
    </xf>
    <xf numFmtId="186" fontId="25" fillId="0" borderId="76" xfId="0" applyNumberFormat="1" applyFont="1" applyBorder="1" applyAlignment="1">
      <alignment horizontal="center" vertical="center"/>
    </xf>
    <xf numFmtId="186" fontId="25" fillId="0" borderId="5" xfId="0" applyNumberFormat="1" applyFont="1" applyBorder="1" applyAlignment="1">
      <alignment horizontal="center" vertical="center"/>
    </xf>
    <xf numFmtId="186" fontId="25" fillId="0" borderId="18" xfId="0" applyNumberFormat="1" applyFont="1" applyBorder="1" applyAlignment="1">
      <alignment horizontal="center" vertical="center"/>
    </xf>
    <xf numFmtId="186" fontId="29" fillId="0" borderId="76" xfId="0" applyNumberFormat="1" applyFont="1" applyBorder="1" applyAlignment="1">
      <alignment horizontal="left" vertical="center"/>
    </xf>
    <xf numFmtId="0" fontId="25" fillId="0" borderId="0" xfId="0" applyFont="1">
      <alignment vertical="center"/>
    </xf>
    <xf numFmtId="210" fontId="44" fillId="0" borderId="50" xfId="95" applyNumberFormat="1" applyFont="1" applyFill="1" applyBorder="1" applyAlignment="1">
      <alignment vertical="center"/>
    </xf>
    <xf numFmtId="206" fontId="44" fillId="0" borderId="82" xfId="0" applyNumberFormat="1" applyFont="1" applyBorder="1" applyAlignment="1">
      <alignment vertical="center"/>
    </xf>
    <xf numFmtId="0" fontId="52" fillId="0" borderId="7" xfId="37" applyFont="1" applyFill="1" applyBorder="1" applyAlignment="1">
      <alignment vertical="center"/>
    </xf>
    <xf numFmtId="0" fontId="52" fillId="0" borderId="8" xfId="37" applyFont="1" applyFill="1" applyBorder="1" applyAlignment="1">
      <alignment vertical="center"/>
    </xf>
    <xf numFmtId="0" fontId="52" fillId="0" borderId="9" xfId="37" applyFont="1" applyFill="1" applyBorder="1" applyAlignment="1">
      <alignment vertical="center"/>
    </xf>
    <xf numFmtId="0" fontId="52" fillId="0" borderId="0" xfId="37" applyFont="1" applyFill="1" applyAlignment="1">
      <alignment vertical="center"/>
    </xf>
    <xf numFmtId="0" fontId="52" fillId="0" borderId="10" xfId="37" applyFont="1" applyFill="1" applyBorder="1" applyAlignment="1">
      <alignment vertical="center"/>
    </xf>
    <xf numFmtId="0" fontId="52" fillId="0" borderId="0" xfId="37" applyFont="1" applyFill="1" applyBorder="1" applyAlignment="1">
      <alignment vertical="center"/>
    </xf>
    <xf numFmtId="0" fontId="52" fillId="0" borderId="11" xfId="37" applyFont="1" applyFill="1" applyBorder="1" applyAlignment="1">
      <alignment vertical="center"/>
    </xf>
    <xf numFmtId="0" fontId="53" fillId="0" borderId="10" xfId="37" applyFont="1" applyFill="1" applyBorder="1" applyAlignment="1">
      <alignment vertical="center"/>
    </xf>
    <xf numFmtId="0" fontId="53" fillId="0" borderId="0" xfId="37" applyFont="1" applyFill="1" applyBorder="1" applyAlignment="1">
      <alignment vertical="center"/>
    </xf>
    <xf numFmtId="0" fontId="54" fillId="0" borderId="0" xfId="37" applyFont="1" applyFill="1" applyBorder="1" applyAlignment="1">
      <alignment vertical="center"/>
    </xf>
    <xf numFmtId="3" fontId="54" fillId="0" borderId="0" xfId="37" applyNumberFormat="1" applyFont="1" applyFill="1" applyBorder="1" applyAlignment="1">
      <alignment vertical="center"/>
    </xf>
    <xf numFmtId="192" fontId="54" fillId="0" borderId="0" xfId="37" applyNumberFormat="1" applyFont="1" applyFill="1" applyBorder="1" applyAlignment="1">
      <alignment horizontal="center" vertical="center"/>
    </xf>
    <xf numFmtId="0" fontId="54" fillId="0" borderId="11" xfId="37" applyFont="1" applyFill="1" applyBorder="1" applyAlignment="1">
      <alignment vertical="center"/>
    </xf>
    <xf numFmtId="0" fontId="54" fillId="0" borderId="0" xfId="37" applyFont="1" applyFill="1" applyAlignment="1">
      <alignment vertical="center"/>
    </xf>
    <xf numFmtId="0" fontId="55" fillId="0" borderId="0" xfId="37" applyFont="1" applyFill="1" applyBorder="1" applyAlignment="1">
      <alignment horizontal="center" vertical="center"/>
    </xf>
    <xf numFmtId="0" fontId="56" fillId="0" borderId="1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vertical="center"/>
    </xf>
    <xf numFmtId="0" fontId="56" fillId="0" borderId="11" xfId="37" applyFont="1" applyFill="1" applyBorder="1" applyAlignment="1">
      <alignment vertical="center"/>
    </xf>
    <xf numFmtId="0" fontId="57" fillId="0" borderId="0" xfId="37" applyFont="1" applyFill="1" applyBorder="1" applyAlignment="1">
      <alignment horizontal="center" vertical="center" shrinkToFit="1"/>
    </xf>
    <xf numFmtId="0" fontId="58" fillId="0" borderId="0" xfId="37" applyFont="1" applyFill="1" applyBorder="1" applyAlignment="1">
      <alignment horizontal="left" vertical="center"/>
    </xf>
    <xf numFmtId="0" fontId="58" fillId="0" borderId="0" xfId="37" applyFont="1" applyFill="1" applyBorder="1" applyAlignment="1">
      <alignment vertical="center"/>
    </xf>
    <xf numFmtId="186" fontId="56" fillId="0" borderId="0" xfId="37" applyNumberFormat="1" applyFont="1" applyFill="1" applyBorder="1" applyAlignment="1">
      <alignment vertical="center"/>
    </xf>
    <xf numFmtId="3" fontId="56" fillId="0" borderId="0" xfId="37" applyNumberFormat="1" applyFont="1" applyFill="1" applyBorder="1" applyAlignment="1">
      <alignment vertical="center"/>
    </xf>
    <xf numFmtId="0" fontId="56" fillId="0" borderId="12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horizontal="left" vertical="center"/>
    </xf>
    <xf numFmtId="0" fontId="58" fillId="0" borderId="6" xfId="37" applyFont="1" applyFill="1" applyBorder="1" applyAlignment="1">
      <alignment horizontal="left" vertical="center"/>
    </xf>
    <xf numFmtId="0" fontId="58" fillId="0" borderId="6" xfId="37" applyFont="1" applyFill="1" applyBorder="1" applyAlignment="1">
      <alignment vertical="center"/>
    </xf>
    <xf numFmtId="186" fontId="56" fillId="0" borderId="6" xfId="37" applyNumberFormat="1" applyFont="1" applyFill="1" applyBorder="1" applyAlignment="1">
      <alignment vertical="center"/>
    </xf>
    <xf numFmtId="3" fontId="56" fillId="0" borderId="6" xfId="37" applyNumberFormat="1" applyFont="1" applyFill="1" applyBorder="1" applyAlignment="1">
      <alignment vertical="center"/>
    </xf>
    <xf numFmtId="3" fontId="59" fillId="0" borderId="6" xfId="37" applyNumberFormat="1" applyFont="1" applyFill="1" applyBorder="1" applyAlignment="1">
      <alignment horizontal="right" vertical="center"/>
    </xf>
    <xf numFmtId="0" fontId="59" fillId="0" borderId="6" xfId="37" applyNumberFormat="1" applyFont="1" applyFill="1" applyBorder="1" applyAlignment="1">
      <alignment horizontal="right" vertical="center"/>
    </xf>
    <xf numFmtId="0" fontId="55" fillId="0" borderId="6" xfId="37" applyNumberFormat="1" applyFont="1" applyFill="1" applyBorder="1" applyAlignment="1">
      <alignment vertical="center"/>
    </xf>
    <xf numFmtId="0" fontId="59" fillId="0" borderId="13" xfId="37" applyNumberFormat="1" applyFont="1" applyFill="1" applyBorder="1" applyAlignment="1">
      <alignment horizontal="right" vertical="center"/>
    </xf>
    <xf numFmtId="0" fontId="59" fillId="0" borderId="0" xfId="37" applyNumberFormat="1" applyFont="1" applyFill="1" applyBorder="1" applyAlignment="1">
      <alignment horizontal="right" vertical="center"/>
    </xf>
    <xf numFmtId="0" fontId="54" fillId="0" borderId="91" xfId="37" applyFont="1" applyFill="1" applyBorder="1" applyAlignment="1">
      <alignment horizontal="center" vertical="center"/>
    </xf>
    <xf numFmtId="0" fontId="54" fillId="0" borderId="14" xfId="37" applyFont="1" applyFill="1" applyBorder="1" applyAlignment="1">
      <alignment horizontal="center" vertical="center"/>
    </xf>
    <xf numFmtId="49" fontId="54" fillId="0" borderId="14" xfId="37" applyNumberFormat="1" applyFont="1" applyFill="1" applyBorder="1" applyAlignment="1">
      <alignment horizontal="center" vertical="center" textRotation="255"/>
    </xf>
    <xf numFmtId="3" fontId="54" fillId="0" borderId="14" xfId="37" applyNumberFormat="1" applyFont="1" applyFill="1" applyBorder="1" applyAlignment="1">
      <alignment horizontal="center" vertical="center"/>
    </xf>
    <xf numFmtId="192" fontId="54" fillId="0" borderId="14" xfId="37" applyNumberFormat="1" applyFont="1" applyFill="1" applyBorder="1" applyAlignment="1">
      <alignment horizontal="center" vertical="center"/>
    </xf>
    <xf numFmtId="192" fontId="56" fillId="0" borderId="14" xfId="37" applyNumberFormat="1" applyFont="1" applyFill="1" applyBorder="1" applyAlignment="1">
      <alignment horizontal="center" vertical="center"/>
    </xf>
    <xf numFmtId="192" fontId="56" fillId="0" borderId="92" xfId="37" applyNumberFormat="1" applyFont="1" applyFill="1" applyBorder="1" applyAlignment="1">
      <alignment horizontal="center" vertical="center"/>
    </xf>
    <xf numFmtId="193" fontId="60" fillId="0" borderId="10" xfId="37" applyNumberFormat="1" applyFont="1" applyFill="1" applyBorder="1" applyAlignment="1">
      <alignment vertical="center"/>
    </xf>
    <xf numFmtId="193" fontId="60" fillId="0" borderId="0" xfId="37" applyNumberFormat="1" applyFont="1" applyFill="1" applyBorder="1" applyAlignment="1">
      <alignment vertical="center"/>
    </xf>
    <xf numFmtId="3" fontId="60" fillId="0" borderId="0" xfId="37" applyNumberFormat="1" applyFont="1" applyFill="1" applyBorder="1" applyAlignment="1">
      <alignment vertical="center"/>
    </xf>
    <xf numFmtId="192" fontId="60" fillId="0" borderId="0" xfId="37" applyNumberFormat="1" applyFont="1" applyFill="1" applyBorder="1" applyAlignment="1">
      <alignment horizontal="center" vertical="center"/>
    </xf>
    <xf numFmtId="0" fontId="60" fillId="0" borderId="0" xfId="37" applyFont="1" applyFill="1" applyBorder="1" applyAlignment="1">
      <alignment vertical="center"/>
    </xf>
    <xf numFmtId="0" fontId="60" fillId="0" borderId="11" xfId="37" applyFont="1" applyFill="1" applyBorder="1" applyAlignment="1">
      <alignment vertical="center"/>
    </xf>
    <xf numFmtId="0" fontId="61" fillId="0" borderId="0" xfId="37" quotePrefix="1" applyFont="1" applyFill="1" applyBorder="1" applyAlignment="1">
      <alignment horizontal="left" vertical="center"/>
    </xf>
    <xf numFmtId="0" fontId="62" fillId="0" borderId="1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left" vertical="center"/>
    </xf>
    <xf numFmtId="0" fontId="62" fillId="0" borderId="11" xfId="37" applyFont="1" applyFill="1" applyBorder="1" applyAlignment="1">
      <alignment vertical="center"/>
    </xf>
    <xf numFmtId="0" fontId="62" fillId="0" borderId="0" xfId="37" applyFont="1" applyFill="1" applyBorder="1" applyAlignment="1">
      <alignment horizontal="left" vertical="center"/>
    </xf>
    <xf numFmtId="0" fontId="62" fillId="0" borderId="0" xfId="37" applyFont="1" applyFill="1" applyBorder="1" applyAlignment="1">
      <alignment vertical="center"/>
    </xf>
    <xf numFmtId="0" fontId="64" fillId="0" borderId="10" xfId="37" applyFont="1" applyFill="1" applyBorder="1" applyAlignment="1">
      <alignment horizontal="left" vertical="center"/>
    </xf>
    <xf numFmtId="0" fontId="65" fillId="0" borderId="0" xfId="37" applyFont="1" applyFill="1" applyBorder="1" applyAlignment="1">
      <alignment horizontal="right" vertical="center"/>
    </xf>
    <xf numFmtId="0" fontId="65" fillId="0" borderId="0" xfId="37" applyFont="1" applyFill="1" applyBorder="1" applyAlignment="1">
      <alignment horizontal="center" vertical="center"/>
    </xf>
    <xf numFmtId="0" fontId="64" fillId="0" borderId="0" xfId="37" applyFont="1" applyFill="1" applyBorder="1" applyAlignment="1">
      <alignment vertical="center"/>
    </xf>
    <xf numFmtId="0" fontId="65" fillId="0" borderId="0" xfId="37" applyNumberFormat="1" applyFont="1" applyFill="1" applyBorder="1" applyAlignment="1" applyProtection="1">
      <alignment horizontal="left" vertical="center"/>
      <protection locked="0"/>
    </xf>
    <xf numFmtId="0" fontId="64" fillId="0" borderId="11" xfId="37" applyFont="1" applyFill="1" applyBorder="1" applyAlignment="1">
      <alignment vertical="center"/>
    </xf>
    <xf numFmtId="0" fontId="64" fillId="0" borderId="0" xfId="37" applyFont="1" applyFill="1" applyBorder="1" applyAlignment="1">
      <alignment horizontal="right" vertical="center"/>
    </xf>
    <xf numFmtId="0" fontId="64" fillId="0" borderId="0" xfId="37" applyFont="1" applyFill="1" applyBorder="1" applyAlignment="1">
      <alignment horizontal="center" vertical="center"/>
    </xf>
    <xf numFmtId="0" fontId="66" fillId="0" borderId="0" xfId="37" applyFont="1" applyFill="1" applyBorder="1" applyAlignment="1">
      <alignment vertical="center"/>
    </xf>
    <xf numFmtId="0" fontId="67" fillId="0" borderId="0" xfId="37" applyFont="1" applyFill="1" applyBorder="1" applyAlignment="1">
      <alignment vertical="center"/>
    </xf>
    <xf numFmtId="0" fontId="64" fillId="0" borderId="0" xfId="37" applyNumberFormat="1" applyFont="1" applyFill="1" applyBorder="1" applyAlignment="1" applyProtection="1">
      <alignment horizontal="left" vertical="center"/>
      <protection locked="0"/>
    </xf>
    <xf numFmtId="0" fontId="66" fillId="0" borderId="10" xfId="37" applyFont="1" applyFill="1" applyBorder="1" applyAlignment="1">
      <alignment horizontal="left" vertical="center"/>
    </xf>
    <xf numFmtId="0" fontId="66" fillId="0" borderId="0" xfId="37" applyFont="1" applyFill="1" applyBorder="1" applyAlignment="1">
      <alignment horizontal="right" vertical="center"/>
    </xf>
    <xf numFmtId="0" fontId="66" fillId="0" borderId="0" xfId="37" applyFont="1" applyFill="1" applyBorder="1" applyAlignment="1">
      <alignment horizontal="center" vertical="center"/>
    </xf>
    <xf numFmtId="0" fontId="66" fillId="0" borderId="11" xfId="37" applyFont="1" applyFill="1" applyBorder="1" applyAlignment="1">
      <alignment vertical="center"/>
    </xf>
    <xf numFmtId="0" fontId="66" fillId="0" borderId="0" xfId="37" applyFont="1" applyFill="1" applyBorder="1" applyAlignment="1">
      <alignment horizontal="left" vertical="center"/>
    </xf>
    <xf numFmtId="0" fontId="66" fillId="0" borderId="0" xfId="37" quotePrefix="1" applyFont="1" applyFill="1" applyBorder="1" applyAlignment="1">
      <alignment horizontal="left" vertical="center"/>
    </xf>
    <xf numFmtId="0" fontId="68" fillId="0" borderId="10" xfId="37" applyFont="1" applyFill="1" applyBorder="1" applyAlignment="1">
      <alignment horizontal="left" vertical="center"/>
    </xf>
    <xf numFmtId="0" fontId="68" fillId="0" borderId="0" xfId="37" applyFont="1" applyFill="1" applyBorder="1" applyAlignment="1">
      <alignment horizontal="left" vertical="center"/>
    </xf>
    <xf numFmtId="0" fontId="68" fillId="0" borderId="0" xfId="37" quotePrefix="1" applyFont="1" applyFill="1" applyBorder="1" applyAlignment="1">
      <alignment horizontal="left" vertical="center"/>
    </xf>
    <xf numFmtId="0" fontId="68" fillId="0" borderId="0" xfId="37" applyFont="1" applyFill="1" applyBorder="1" applyAlignment="1">
      <alignment vertical="center"/>
    </xf>
    <xf numFmtId="0" fontId="68" fillId="0" borderId="11" xfId="37" applyFont="1" applyFill="1" applyBorder="1" applyAlignment="1">
      <alignment vertical="center"/>
    </xf>
    <xf numFmtId="0" fontId="56" fillId="0" borderId="0" xfId="37" quotePrefix="1" applyFont="1" applyFill="1" applyBorder="1" applyAlignment="1">
      <alignment horizontal="left" vertical="center"/>
    </xf>
    <xf numFmtId="0" fontId="65" fillId="0" borderId="0" xfId="37" applyFont="1" applyFill="1" applyBorder="1" applyAlignment="1">
      <alignment horizontal="left" vertical="center"/>
    </xf>
    <xf numFmtId="0" fontId="65" fillId="0" borderId="0" xfId="37" applyFont="1" applyFill="1" applyBorder="1" applyAlignment="1">
      <alignment vertical="center"/>
    </xf>
    <xf numFmtId="0" fontId="65" fillId="0" borderId="11" xfId="37" applyFont="1" applyFill="1" applyBorder="1" applyAlignment="1">
      <alignment vertical="center"/>
    </xf>
    <xf numFmtId="0" fontId="69" fillId="0" borderId="10" xfId="37" applyFont="1" applyFill="1" applyBorder="1" applyAlignment="1">
      <alignment horizontal="left" vertical="center"/>
    </xf>
    <xf numFmtId="0" fontId="69" fillId="0" borderId="0" xfId="37" applyFont="1" applyFill="1" applyBorder="1" applyAlignment="1">
      <alignment horizontal="left" vertical="center"/>
    </xf>
    <xf numFmtId="0" fontId="55" fillId="0" borderId="0" xfId="37" applyNumberFormat="1" applyFont="1" applyFill="1" applyBorder="1" applyAlignment="1">
      <alignment vertical="center"/>
    </xf>
    <xf numFmtId="0" fontId="63" fillId="0" borderId="11" xfId="37" applyNumberFormat="1" applyFont="1" applyFill="1" applyBorder="1" applyAlignment="1">
      <alignment horizontal="left" vertical="center"/>
    </xf>
    <xf numFmtId="0" fontId="63" fillId="0" borderId="0" xfId="37" applyNumberFormat="1" applyFont="1" applyFill="1" applyBorder="1" applyAlignment="1">
      <alignment horizontal="left" vertical="center"/>
    </xf>
    <xf numFmtId="0" fontId="69" fillId="0" borderId="0" xfId="37" applyFont="1" applyFill="1" applyBorder="1" applyAlignment="1">
      <alignment vertical="center"/>
    </xf>
    <xf numFmtId="0" fontId="70" fillId="0" borderId="0" xfId="37" applyFont="1" applyFill="1" applyBorder="1" applyAlignment="1">
      <alignment vertical="center"/>
    </xf>
    <xf numFmtId="0" fontId="70" fillId="0" borderId="0" xfId="37" applyNumberFormat="1" applyFont="1" applyFill="1" applyBorder="1" applyAlignment="1" applyProtection="1">
      <alignment horizontal="left" vertical="center"/>
      <protection locked="0"/>
    </xf>
    <xf numFmtId="194" fontId="70" fillId="0" borderId="0" xfId="37" applyNumberFormat="1" applyFont="1" applyFill="1" applyBorder="1" applyAlignment="1" applyProtection="1">
      <alignment horizontal="left" vertical="center"/>
      <protection locked="0"/>
    </xf>
    <xf numFmtId="3" fontId="63" fillId="0" borderId="0" xfId="37" applyNumberFormat="1" applyFont="1" applyFill="1" applyBorder="1" applyAlignment="1">
      <alignment horizontal="right" vertical="center"/>
    </xf>
    <xf numFmtId="0" fontId="52" fillId="0" borderId="12" xfId="37" applyFont="1" applyFill="1" applyBorder="1" applyAlignment="1">
      <alignment horizontal="center" vertical="center"/>
    </xf>
    <xf numFmtId="0" fontId="52" fillId="0" borderId="6" xfId="37" applyFont="1" applyFill="1" applyBorder="1" applyAlignment="1">
      <alignment horizontal="center" vertical="center"/>
    </xf>
    <xf numFmtId="0" fontId="52" fillId="0" borderId="13" xfId="37" applyFont="1" applyFill="1" applyBorder="1" applyAlignment="1">
      <alignment horizontal="center" vertical="center"/>
    </xf>
    <xf numFmtId="0" fontId="52" fillId="0" borderId="0" xfId="37" applyFont="1" applyFill="1" applyAlignment="1">
      <alignment horizontal="center" vertical="center"/>
    </xf>
    <xf numFmtId="183" fontId="71" fillId="0" borderId="0" xfId="37" applyNumberFormat="1" applyFont="1" applyFill="1" applyAlignment="1">
      <alignment horizontal="center" vertical="center"/>
    </xf>
    <xf numFmtId="0" fontId="71" fillId="0" borderId="0" xfId="37" applyFont="1" applyFill="1" applyAlignment="1">
      <alignment horizontal="center" vertical="center"/>
    </xf>
    <xf numFmtId="0" fontId="52" fillId="0" borderId="0" xfId="0" applyFont="1" applyAlignment="1"/>
    <xf numFmtId="0" fontId="38" fillId="0" borderId="10" xfId="96" applyFont="1" applyBorder="1" applyAlignment="1">
      <alignment horizontal="center" vertical="center"/>
    </xf>
    <xf numFmtId="0" fontId="38" fillId="0" borderId="0" xfId="96" applyFont="1" applyBorder="1" applyAlignment="1">
      <alignment horizontal="center" vertical="center"/>
    </xf>
    <xf numFmtId="0" fontId="38" fillId="0" borderId="0" xfId="96" applyFont="1" applyBorder="1" applyAlignment="1">
      <alignment vertical="center"/>
    </xf>
    <xf numFmtId="0" fontId="38" fillId="0" borderId="11" xfId="96" applyFont="1" applyBorder="1" applyAlignment="1">
      <alignment horizontal="center" vertical="center"/>
    </xf>
    <xf numFmtId="0" fontId="52" fillId="0" borderId="10" xfId="0" applyFont="1" applyBorder="1" applyAlignment="1"/>
    <xf numFmtId="0" fontId="52" fillId="0" borderId="0" xfId="0" applyFont="1" applyBorder="1" applyAlignment="1"/>
    <xf numFmtId="0" fontId="52" fillId="0" borderId="11" xfId="0" applyFont="1" applyBorder="1" applyAlignment="1"/>
    <xf numFmtId="0" fontId="38" fillId="0" borderId="6" xfId="96" applyFont="1" applyBorder="1" applyAlignment="1">
      <alignment vertical="center"/>
    </xf>
    <xf numFmtId="0" fontId="52" fillId="0" borderId="12" xfId="0" applyFont="1" applyBorder="1" applyAlignment="1"/>
    <xf numFmtId="0" fontId="52" fillId="0" borderId="6" xfId="0" applyFont="1" applyBorder="1" applyAlignment="1"/>
    <xf numFmtId="0" fontId="52" fillId="0" borderId="13" xfId="0" applyFont="1" applyBorder="1" applyAlignment="1"/>
    <xf numFmtId="0" fontId="52" fillId="0" borderId="0" xfId="0" applyFont="1" applyAlignment="1">
      <alignment vertical="center"/>
    </xf>
    <xf numFmtId="0" fontId="73" fillId="0" borderId="0" xfId="0" applyFont="1" applyFill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6" fillId="0" borderId="0" xfId="0" applyFont="1" applyFill="1" applyBorder="1" applyAlignment="1">
      <alignment vertical="center"/>
    </xf>
    <xf numFmtId="0" fontId="56" fillId="0" borderId="0" xfId="0" quotePrefix="1" applyFont="1" applyFill="1" applyBorder="1" applyAlignment="1">
      <alignment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center"/>
    </xf>
    <xf numFmtId="0" fontId="56" fillId="0" borderId="0" xfId="0" applyFont="1" applyFill="1" applyBorder="1" applyAlignment="1">
      <alignment vertical="center" shrinkToFit="1"/>
    </xf>
    <xf numFmtId="0" fontId="56" fillId="0" borderId="0" xfId="0" applyFont="1" applyAlignment="1">
      <alignment vertical="center"/>
    </xf>
    <xf numFmtId="0" fontId="56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vertical="center"/>
    </xf>
    <xf numFmtId="0" fontId="54" fillId="0" borderId="0" xfId="0" quotePrefix="1" applyFont="1" applyFill="1" applyBorder="1" applyAlignment="1">
      <alignment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center" vertical="center"/>
    </xf>
    <xf numFmtId="0" fontId="56" fillId="0" borderId="0" xfId="0" applyFont="1" applyBorder="1" applyAlignment="1">
      <alignment vertical="center"/>
    </xf>
    <xf numFmtId="0" fontId="54" fillId="0" borderId="0" xfId="0" applyFont="1" applyBorder="1" applyAlignment="1">
      <alignment vertical="center"/>
    </xf>
    <xf numFmtId="0" fontId="54" fillId="0" borderId="0" xfId="0" applyFont="1" applyFill="1" applyBorder="1" applyAlignment="1">
      <alignment horizontal="left" vertical="center" shrinkToFit="1"/>
    </xf>
    <xf numFmtId="0" fontId="54" fillId="0" borderId="96" xfId="0" applyFont="1" applyFill="1" applyBorder="1" applyAlignment="1">
      <alignment vertical="center" shrinkToFit="1"/>
    </xf>
    <xf numFmtId="0" fontId="54" fillId="0" borderId="97" xfId="0" applyFont="1" applyFill="1" applyBorder="1" applyAlignment="1">
      <alignment vertical="center" shrinkToFit="1"/>
    </xf>
    <xf numFmtId="0" fontId="54" fillId="0" borderId="98" xfId="0" applyFont="1" applyFill="1" applyBorder="1" applyAlignment="1">
      <alignment vertical="center" shrinkToFit="1"/>
    </xf>
    <xf numFmtId="0" fontId="54" fillId="0" borderId="27" xfId="0" applyFont="1" applyFill="1" applyBorder="1" applyAlignment="1">
      <alignment vertical="center" shrinkToFit="1"/>
    </xf>
    <xf numFmtId="0" fontId="54" fillId="0" borderId="14" xfId="0" applyFont="1" applyFill="1" applyBorder="1" applyAlignment="1">
      <alignment vertical="center" shrinkToFit="1"/>
    </xf>
    <xf numFmtId="0" fontId="54" fillId="0" borderId="30" xfId="0" applyFont="1" applyFill="1" applyBorder="1" applyAlignment="1">
      <alignment vertical="center" shrinkToFit="1"/>
    </xf>
    <xf numFmtId="0" fontId="54" fillId="0" borderId="23" xfId="0" applyFont="1" applyFill="1" applyBorder="1" applyAlignment="1">
      <alignment vertical="center" shrinkToFit="1"/>
    </xf>
    <xf numFmtId="0" fontId="54" fillId="0" borderId="15" xfId="0" applyFont="1" applyFill="1" applyBorder="1" applyAlignment="1">
      <alignment vertical="center" shrinkToFit="1"/>
    </xf>
    <xf numFmtId="0" fontId="54" fillId="0" borderId="2" xfId="0" applyFont="1" applyFill="1" applyBorder="1" applyAlignment="1">
      <alignment vertical="center" shrinkToFit="1"/>
    </xf>
    <xf numFmtId="0" fontId="54" fillId="0" borderId="31" xfId="0" applyFont="1" applyFill="1" applyBorder="1" applyAlignment="1">
      <alignment vertical="center" shrinkToFit="1"/>
    </xf>
    <xf numFmtId="0" fontId="54" fillId="0" borderId="0" xfId="0" applyFont="1" applyFill="1" applyBorder="1" applyAlignment="1">
      <alignment vertical="center" shrinkToFit="1"/>
    </xf>
    <xf numFmtId="0" fontId="54" fillId="0" borderId="32" xfId="0" applyFont="1" applyFill="1" applyBorder="1" applyAlignment="1">
      <alignment vertical="center" shrinkToFit="1"/>
    </xf>
    <xf numFmtId="0" fontId="54" fillId="0" borderId="99" xfId="0" applyFont="1" applyFill="1" applyBorder="1" applyAlignment="1">
      <alignment vertical="center" shrinkToFit="1"/>
    </xf>
    <xf numFmtId="0" fontId="54" fillId="0" borderId="100" xfId="0" applyFont="1" applyFill="1" applyBorder="1" applyAlignment="1">
      <alignment vertical="center" shrinkToFit="1"/>
    </xf>
    <xf numFmtId="0" fontId="54" fillId="0" borderId="101" xfId="0" applyFont="1" applyFill="1" applyBorder="1" applyAlignment="1">
      <alignment vertical="center" shrinkToFit="1"/>
    </xf>
    <xf numFmtId="0" fontId="54" fillId="0" borderId="95" xfId="0" applyFont="1" applyFill="1" applyBorder="1" applyAlignment="1">
      <alignment vertical="center" shrinkToFit="1"/>
    </xf>
    <xf numFmtId="0" fontId="54" fillId="0" borderId="6" xfId="0" applyFont="1" applyFill="1" applyBorder="1" applyAlignment="1">
      <alignment vertical="center" shrinkToFit="1"/>
    </xf>
    <xf numFmtId="0" fontId="54" fillId="0" borderId="93" xfId="0" applyFont="1" applyFill="1" applyBorder="1" applyAlignment="1">
      <alignment vertical="center" shrinkToFit="1"/>
    </xf>
    <xf numFmtId="0" fontId="74" fillId="0" borderId="0" xfId="0" applyFont="1" applyAlignment="1">
      <alignment vertical="center"/>
    </xf>
    <xf numFmtId="190" fontId="74" fillId="0" borderId="0" xfId="0" applyNumberFormat="1" applyFont="1" applyAlignment="1">
      <alignment vertical="center"/>
    </xf>
    <xf numFmtId="190" fontId="52" fillId="0" borderId="0" xfId="0" applyNumberFormat="1" applyFont="1" applyAlignment="1">
      <alignment vertical="center"/>
    </xf>
    <xf numFmtId="3" fontId="75" fillId="4" borderId="48" xfId="0" applyNumberFormat="1" applyFont="1" applyFill="1" applyBorder="1" applyAlignment="1">
      <alignment horizontal="center" vertical="center"/>
    </xf>
    <xf numFmtId="0" fontId="75" fillId="4" borderId="48" xfId="0" applyNumberFormat="1" applyFont="1" applyFill="1" applyBorder="1" applyAlignment="1">
      <alignment horizontal="center" vertical="center"/>
    </xf>
    <xf numFmtId="3" fontId="75" fillId="4" borderId="49" xfId="0" applyNumberFormat="1" applyFont="1" applyFill="1" applyBorder="1" applyAlignment="1">
      <alignment horizontal="center" vertical="center"/>
    </xf>
    <xf numFmtId="3" fontId="75" fillId="0" borderId="14" xfId="0" applyNumberFormat="1" applyFont="1" applyBorder="1" applyAlignment="1">
      <alignment horizontal="center" vertical="center" wrapText="1"/>
    </xf>
    <xf numFmtId="3" fontId="75" fillId="0" borderId="14" xfId="0" applyNumberFormat="1" applyFont="1" applyBorder="1" applyAlignment="1">
      <alignment horizontal="distributed" vertical="center" shrinkToFit="1"/>
    </xf>
    <xf numFmtId="3" fontId="75" fillId="0" borderId="14" xfId="0" applyNumberFormat="1" applyFont="1" applyBorder="1" applyAlignment="1">
      <alignment horizontal="left" vertical="center"/>
    </xf>
    <xf numFmtId="3" fontId="75" fillId="0" borderId="106" xfId="0" applyNumberFormat="1" applyFont="1" applyBorder="1" applyAlignment="1">
      <alignment horizontal="center" vertical="center"/>
    </xf>
    <xf numFmtId="41" fontId="75" fillId="0" borderId="106" xfId="94" applyFont="1" applyBorder="1" applyAlignment="1">
      <alignment vertical="center" shrinkToFit="1"/>
    </xf>
    <xf numFmtId="0" fontId="75" fillId="0" borderId="106" xfId="0" applyNumberFormat="1" applyFont="1" applyBorder="1" applyAlignment="1">
      <alignment horizontal="right" vertical="center" shrinkToFit="1"/>
    </xf>
    <xf numFmtId="3" fontId="75" fillId="0" borderId="107" xfId="0" applyNumberFormat="1" applyFont="1" applyBorder="1" applyAlignment="1">
      <alignment horizontal="left" vertical="center"/>
    </xf>
    <xf numFmtId="3" fontId="75" fillId="0" borderId="0" xfId="0" applyNumberFormat="1" applyFont="1" applyBorder="1" applyAlignment="1">
      <alignment horizontal="center" vertical="center"/>
    </xf>
    <xf numFmtId="3" fontId="75" fillId="0" borderId="0" xfId="0" applyNumberFormat="1" applyFont="1" applyBorder="1" applyAlignment="1">
      <alignment horizontal="distributed" vertical="center" shrinkToFit="1"/>
    </xf>
    <xf numFmtId="3" fontId="75" fillId="0" borderId="0" xfId="0" applyNumberFormat="1" applyFont="1" applyBorder="1" applyAlignment="1">
      <alignment horizontal="left" vertical="center"/>
    </xf>
    <xf numFmtId="3" fontId="75" fillId="0" borderId="28" xfId="0" applyNumberFormat="1" applyFont="1" applyBorder="1" applyAlignment="1">
      <alignment horizontal="center" vertical="center"/>
    </xf>
    <xf numFmtId="41" fontId="75" fillId="0" borderId="28" xfId="94" applyFont="1" applyBorder="1" applyAlignment="1">
      <alignment horizontal="right" vertical="center" shrinkToFit="1"/>
    </xf>
    <xf numFmtId="0" fontId="75" fillId="0" borderId="28" xfId="0" applyNumberFormat="1" applyFont="1" applyBorder="1" applyAlignment="1">
      <alignment horizontal="right" vertical="center" shrinkToFit="1"/>
    </xf>
    <xf numFmtId="3" fontId="75" fillId="0" borderId="90" xfId="0" applyNumberFormat="1" applyFont="1" applyBorder="1" applyAlignment="1">
      <alignment horizontal="left" vertical="center"/>
    </xf>
    <xf numFmtId="41" fontId="75" fillId="0" borderId="28" xfId="94" applyFont="1" applyBorder="1" applyAlignment="1">
      <alignment vertical="center" shrinkToFit="1"/>
    </xf>
    <xf numFmtId="3" fontId="75" fillId="0" borderId="17" xfId="0" applyNumberFormat="1" applyFont="1" applyBorder="1" applyAlignment="1">
      <alignment horizontal="center" vertical="center"/>
    </xf>
    <xf numFmtId="3" fontId="75" fillId="0" borderId="5" xfId="0" applyNumberFormat="1" applyFont="1" applyBorder="1" applyAlignment="1">
      <alignment horizontal="distributed" vertical="center" shrinkToFit="1"/>
    </xf>
    <xf numFmtId="3" fontId="75" fillId="0" borderId="5" xfId="0" applyNumberFormat="1" applyFont="1" applyBorder="1" applyAlignment="1">
      <alignment horizontal="left" vertical="center"/>
    </xf>
    <xf numFmtId="3" fontId="75" fillId="0" borderId="1" xfId="0" applyNumberFormat="1" applyFont="1" applyBorder="1" applyAlignment="1">
      <alignment horizontal="center" vertical="center"/>
    </xf>
    <xf numFmtId="41" fontId="75" fillId="0" borderId="1" xfId="94" applyFont="1" applyBorder="1" applyAlignment="1">
      <alignment vertical="center" shrinkToFit="1"/>
    </xf>
    <xf numFmtId="0" fontId="75" fillId="0" borderId="1" xfId="0" applyNumberFormat="1" applyFont="1" applyBorder="1" applyAlignment="1">
      <alignment horizontal="right" vertical="center" shrinkToFit="1"/>
    </xf>
    <xf numFmtId="3" fontId="75" fillId="0" borderId="43" xfId="0" applyNumberFormat="1" applyFont="1" applyBorder="1" applyAlignment="1">
      <alignment horizontal="left" vertical="center"/>
    </xf>
    <xf numFmtId="3" fontId="75" fillId="0" borderId="0" xfId="0" applyNumberFormat="1" applyFont="1" applyBorder="1" applyAlignment="1">
      <alignment horizontal="center" vertical="center" wrapText="1"/>
    </xf>
    <xf numFmtId="184" fontId="75" fillId="0" borderId="28" xfId="97" applyNumberFormat="1" applyFont="1" applyBorder="1" applyAlignment="1">
      <alignment horizontal="right" vertical="center" shrinkToFit="1"/>
    </xf>
    <xf numFmtId="10" fontId="75" fillId="0" borderId="28" xfId="0" applyNumberFormat="1" applyFont="1" applyBorder="1" applyAlignment="1">
      <alignment horizontal="right" vertical="center" shrinkToFit="1"/>
    </xf>
    <xf numFmtId="10" fontId="75" fillId="0" borderId="28" xfId="97" applyNumberFormat="1" applyFont="1" applyBorder="1" applyAlignment="1">
      <alignment horizontal="right" vertical="center" shrinkToFit="1"/>
    </xf>
    <xf numFmtId="3" fontId="75" fillId="0" borderId="5" xfId="0" applyNumberFormat="1" applyFont="1" applyBorder="1" applyAlignment="1">
      <alignment horizontal="center" vertical="center"/>
    </xf>
    <xf numFmtId="3" fontId="75" fillId="0" borderId="103" xfId="0" applyNumberFormat="1" applyFont="1" applyBorder="1" applyAlignment="1">
      <alignment horizontal="left" vertical="center"/>
    </xf>
    <xf numFmtId="184" fontId="75" fillId="0" borderId="1" xfId="97" applyNumberFormat="1" applyFont="1" applyBorder="1" applyAlignment="1">
      <alignment horizontal="right" vertical="center" shrinkToFit="1"/>
    </xf>
    <xf numFmtId="215" fontId="75" fillId="0" borderId="1" xfId="94" applyNumberFormat="1" applyFont="1" applyBorder="1" applyAlignment="1">
      <alignment vertical="center" shrinkToFit="1"/>
    </xf>
    <xf numFmtId="3" fontId="75" fillId="0" borderId="5" xfId="0" applyNumberFormat="1" applyFont="1" applyBorder="1" applyAlignment="1">
      <alignment horizontal="left" vertical="center" shrinkToFit="1"/>
    </xf>
    <xf numFmtId="3" fontId="75" fillId="0" borderId="104" xfId="0" applyNumberFormat="1" applyFont="1" applyBorder="1" applyAlignment="1">
      <alignment horizontal="left" vertical="center"/>
    </xf>
    <xf numFmtId="3" fontId="75" fillId="0" borderId="105" xfId="0" applyNumberFormat="1" applyFont="1" applyBorder="1" applyAlignment="1">
      <alignment horizontal="left" vertical="center"/>
    </xf>
    <xf numFmtId="3" fontId="75" fillId="0" borderId="105" xfId="0" applyNumberFormat="1" applyFont="1" applyBorder="1" applyAlignment="1">
      <alignment horizontal="distributed" vertical="center" shrinkToFit="1"/>
    </xf>
    <xf numFmtId="3" fontId="75" fillId="0" borderId="45" xfId="0" applyNumberFormat="1" applyFont="1" applyBorder="1" applyAlignment="1">
      <alignment horizontal="center" vertical="center"/>
    </xf>
    <xf numFmtId="41" fontId="75" fillId="0" borderId="45" xfId="94" applyFont="1" applyBorder="1" applyAlignment="1">
      <alignment vertical="center" shrinkToFit="1"/>
    </xf>
    <xf numFmtId="0" fontId="75" fillId="0" borderId="45" xfId="0" applyNumberFormat="1" applyFont="1" applyBorder="1" applyAlignment="1">
      <alignment horizontal="right" vertical="center" shrinkToFit="1"/>
    </xf>
    <xf numFmtId="3" fontId="75" fillId="0" borderId="46" xfId="0" applyNumberFormat="1" applyFont="1" applyBorder="1" applyAlignment="1">
      <alignment horizontal="left" vertical="center"/>
    </xf>
    <xf numFmtId="0" fontId="52" fillId="0" borderId="0" xfId="0" applyFont="1">
      <alignment vertical="center"/>
    </xf>
    <xf numFmtId="3" fontId="76" fillId="4" borderId="47" xfId="0" applyNumberFormat="1" applyFont="1" applyFill="1" applyBorder="1" applyAlignment="1">
      <alignment horizontal="center" vertical="center" shrinkToFit="1"/>
    </xf>
    <xf numFmtId="3" fontId="76" fillId="4" borderId="48" xfId="0" applyNumberFormat="1" applyFont="1" applyFill="1" applyBorder="1" applyAlignment="1">
      <alignment horizontal="center" vertical="center" shrinkToFit="1"/>
    </xf>
    <xf numFmtId="3" fontId="76" fillId="4" borderId="49" xfId="0" applyNumberFormat="1" applyFont="1" applyFill="1" applyBorder="1" applyAlignment="1">
      <alignment horizontal="center" vertical="center" shrinkToFit="1"/>
    </xf>
    <xf numFmtId="3" fontId="76" fillId="0" borderId="42" xfId="0" applyNumberFormat="1" applyFont="1" applyBorder="1" applyAlignment="1">
      <alignment horizontal="center" vertical="center" shrinkToFit="1"/>
    </xf>
    <xf numFmtId="3" fontId="76" fillId="0" borderId="1" xfId="0" applyNumberFormat="1" applyFont="1" applyBorder="1" applyAlignment="1">
      <alignment horizontal="left" vertical="center" shrinkToFit="1"/>
    </xf>
    <xf numFmtId="218" fontId="76" fillId="0" borderId="1" xfId="0" applyNumberFormat="1" applyFont="1" applyBorder="1" applyAlignment="1">
      <alignment horizontal="center" vertical="center" shrinkToFit="1"/>
    </xf>
    <xf numFmtId="3" fontId="76" fillId="0" borderId="1" xfId="0" applyNumberFormat="1" applyFont="1" applyBorder="1" applyAlignment="1">
      <alignment horizontal="center" vertical="center" shrinkToFit="1"/>
    </xf>
    <xf numFmtId="41" fontId="76" fillId="0" borderId="1" xfId="94" applyFont="1" applyBorder="1" applyAlignment="1">
      <alignment horizontal="right" vertical="center" shrinkToFit="1"/>
    </xf>
    <xf numFmtId="3" fontId="76" fillId="0" borderId="43" xfId="0" applyNumberFormat="1" applyFont="1" applyBorder="1" applyAlignment="1">
      <alignment horizontal="left" vertical="center" shrinkToFit="1"/>
    </xf>
    <xf numFmtId="3" fontId="76" fillId="0" borderId="42" xfId="0" applyNumberFormat="1" applyFont="1" applyBorder="1" applyAlignment="1">
      <alignment horizontal="left" vertical="center" shrinkToFit="1"/>
    </xf>
    <xf numFmtId="216" fontId="76" fillId="0" borderId="1" xfId="0" applyNumberFormat="1" applyFont="1" applyBorder="1" applyAlignment="1">
      <alignment horizontal="center" vertical="center" shrinkToFit="1"/>
    </xf>
    <xf numFmtId="41" fontId="76" fillId="0" borderId="1" xfId="94" applyFont="1" applyBorder="1" applyAlignment="1">
      <alignment vertical="center" shrinkToFit="1"/>
    </xf>
    <xf numFmtId="217" fontId="76" fillId="0" borderId="1" xfId="0" applyNumberFormat="1" applyFont="1" applyBorder="1" applyAlignment="1">
      <alignment horizontal="center" vertical="center" shrinkToFit="1"/>
    </xf>
    <xf numFmtId="186" fontId="76" fillId="0" borderId="1" xfId="0" applyNumberFormat="1" applyFont="1" applyBorder="1" applyAlignment="1">
      <alignment horizontal="center" vertical="center" shrinkToFit="1"/>
    </xf>
    <xf numFmtId="3" fontId="77" fillId="0" borderId="43" xfId="0" applyNumberFormat="1" applyFont="1" applyBorder="1" applyAlignment="1">
      <alignment horizontal="center" vertical="center" shrinkToFit="1"/>
    </xf>
    <xf numFmtId="3" fontId="76" fillId="0" borderId="44" xfId="0" applyNumberFormat="1" applyFont="1" applyBorder="1" applyAlignment="1">
      <alignment horizontal="left" vertical="center" shrinkToFit="1"/>
    </xf>
    <xf numFmtId="3" fontId="76" fillId="0" borderId="45" xfId="0" applyNumberFormat="1" applyFont="1" applyBorder="1" applyAlignment="1">
      <alignment horizontal="left" vertical="center" shrinkToFit="1"/>
    </xf>
    <xf numFmtId="218" fontId="76" fillId="0" borderId="45" xfId="0" applyNumberFormat="1" applyFont="1" applyBorder="1" applyAlignment="1">
      <alignment horizontal="center" vertical="center" shrinkToFit="1"/>
    </xf>
    <xf numFmtId="3" fontId="76" fillId="0" borderId="45" xfId="0" applyNumberFormat="1" applyFont="1" applyBorder="1" applyAlignment="1">
      <alignment horizontal="center" vertical="center" shrinkToFit="1"/>
    </xf>
    <xf numFmtId="41" fontId="76" fillId="0" borderId="45" xfId="94" applyFont="1" applyBorder="1" applyAlignment="1">
      <alignment horizontal="right" vertical="center" shrinkToFit="1"/>
    </xf>
    <xf numFmtId="41" fontId="76" fillId="0" borderId="45" xfId="94" applyFont="1" applyBorder="1" applyAlignment="1">
      <alignment vertical="center" shrinkToFit="1"/>
    </xf>
    <xf numFmtId="3" fontId="78" fillId="0" borderId="46" xfId="0" applyNumberFormat="1" applyFont="1" applyBorder="1" applyAlignment="1">
      <alignment horizontal="center" vertical="center" wrapText="1" shrinkToFit="1"/>
    </xf>
    <xf numFmtId="0" fontId="79" fillId="0" borderId="1" xfId="0" applyFont="1" applyFill="1" applyBorder="1" applyAlignment="1">
      <alignment horizontal="center" vertical="center" shrinkToFit="1"/>
    </xf>
    <xf numFmtId="0" fontId="80" fillId="0" borderId="1" xfId="0" applyFont="1" applyFill="1" applyBorder="1" applyAlignment="1">
      <alignment horizontal="left" vertical="center"/>
    </xf>
    <xf numFmtId="0" fontId="80" fillId="0" borderId="1" xfId="0" applyFont="1" applyFill="1" applyBorder="1" applyAlignment="1">
      <alignment horizontal="center" vertical="center" shrinkToFit="1"/>
    </xf>
    <xf numFmtId="41" fontId="80" fillId="0" borderId="1" xfId="0" applyNumberFormat="1" applyFont="1" applyFill="1" applyBorder="1" applyAlignment="1">
      <alignment horizontal="center" vertical="center" shrinkToFit="1"/>
    </xf>
    <xf numFmtId="202" fontId="78" fillId="0" borderId="1" xfId="0" applyNumberFormat="1" applyFont="1" applyFill="1" applyBorder="1" applyAlignment="1">
      <alignment horizontal="right" vertical="center" shrinkToFit="1"/>
    </xf>
    <xf numFmtId="0" fontId="78" fillId="0" borderId="1" xfId="0" applyFont="1" applyFill="1" applyBorder="1" applyAlignment="1">
      <alignment vertical="center" shrinkToFit="1"/>
    </xf>
    <xf numFmtId="41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vertical="center" shrinkToFit="1"/>
    </xf>
    <xf numFmtId="4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right" vertical="center" shrinkToFit="1"/>
    </xf>
    <xf numFmtId="0" fontId="80" fillId="0" borderId="1" xfId="0" applyFont="1" applyFill="1" applyBorder="1" applyAlignment="1">
      <alignment horizontal="left" vertical="center" shrinkToFit="1"/>
    </xf>
    <xf numFmtId="41" fontId="80" fillId="0" borderId="1" xfId="94" applyFont="1" applyFill="1" applyBorder="1" applyAlignment="1">
      <alignment horizontal="center" vertical="center" shrinkToFit="1"/>
    </xf>
    <xf numFmtId="4" fontId="80" fillId="0" borderId="1" xfId="0" applyNumberFormat="1" applyFont="1" applyFill="1" applyBorder="1" applyAlignment="1">
      <alignment horizontal="center" vertical="center" shrinkToFit="1"/>
    </xf>
    <xf numFmtId="202" fontId="78" fillId="0" borderId="1" xfId="0" applyNumberFormat="1" applyFont="1" applyFill="1" applyBorder="1" applyAlignment="1">
      <alignment vertical="center" shrinkToFit="1"/>
    </xf>
    <xf numFmtId="0" fontId="78" fillId="0" borderId="1" xfId="0" applyFont="1" applyFill="1" applyBorder="1" applyAlignment="1">
      <alignment horizontal="left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54" fillId="0" borderId="0" xfId="37" applyNumberFormat="1" applyFont="1" applyFill="1" applyBorder="1" applyAlignment="1" applyProtection="1">
      <alignment horizontal="left" vertical="center"/>
      <protection locked="0"/>
    </xf>
    <xf numFmtId="0" fontId="83" fillId="0" borderId="0" xfId="0" applyFont="1" applyFill="1" applyBorder="1" applyAlignment="1">
      <alignment vertical="center"/>
    </xf>
    <xf numFmtId="0" fontId="83" fillId="0" borderId="0" xfId="0" applyFont="1" applyFill="1" applyBorder="1" applyAlignment="1">
      <alignment horizontal="left" vertical="center"/>
    </xf>
    <xf numFmtId="0" fontId="83" fillId="0" borderId="0" xfId="0" applyFont="1" applyFill="1" applyBorder="1" applyAlignment="1">
      <alignment horizontal="distributed" vertical="center"/>
    </xf>
    <xf numFmtId="0" fontId="83" fillId="0" borderId="0" xfId="37" applyFont="1" applyFill="1" applyBorder="1" applyAlignment="1">
      <alignment vertical="center"/>
    </xf>
    <xf numFmtId="0" fontId="83" fillId="0" borderId="0" xfId="0" applyFont="1" applyAlignment="1">
      <alignment vertical="center"/>
    </xf>
    <xf numFmtId="41" fontId="52" fillId="0" borderId="0" xfId="94" applyFont="1" applyAlignment="1"/>
    <xf numFmtId="41" fontId="52" fillId="0" borderId="0" xfId="0" applyNumberFormat="1" applyFont="1">
      <alignment vertical="center"/>
    </xf>
    <xf numFmtId="41" fontId="52" fillId="0" borderId="0" xfId="0" applyNumberFormat="1" applyFont="1" applyAlignment="1"/>
    <xf numFmtId="41" fontId="76" fillId="0" borderId="1" xfId="94" applyFont="1" applyFill="1" applyBorder="1" applyAlignment="1">
      <alignment horizontal="right" vertical="center" shrinkToFit="1"/>
    </xf>
    <xf numFmtId="0" fontId="56" fillId="0" borderId="0" xfId="0" applyFont="1" applyFill="1" applyBorder="1" applyAlignment="1">
      <alignment horizontal="left" vertical="center" shrinkToFit="1"/>
    </xf>
    <xf numFmtId="41" fontId="75" fillId="0" borderId="28" xfId="94" applyFont="1" applyFill="1" applyBorder="1" applyAlignment="1">
      <alignment vertical="center" shrinkToFit="1"/>
    </xf>
    <xf numFmtId="206" fontId="75" fillId="0" borderId="28" xfId="97" applyNumberFormat="1" applyFont="1" applyFill="1" applyBorder="1" applyAlignment="1">
      <alignment horizontal="right" vertical="center" shrinkToFit="1"/>
    </xf>
    <xf numFmtId="3" fontId="75" fillId="0" borderId="90" xfId="0" applyNumberFormat="1" applyFont="1" applyFill="1" applyBorder="1" applyAlignment="1">
      <alignment horizontal="left" vertical="center"/>
    </xf>
    <xf numFmtId="184" fontId="75" fillId="0" borderId="28" xfId="97" applyNumberFormat="1" applyFont="1" applyFill="1" applyBorder="1" applyAlignment="1">
      <alignment horizontal="right" vertical="center" shrinkToFit="1"/>
    </xf>
    <xf numFmtId="10" fontId="75" fillId="0" borderId="28" xfId="97" applyNumberFormat="1" applyFont="1" applyFill="1" applyBorder="1" applyAlignment="1">
      <alignment horizontal="right" vertical="center" shrinkToFit="1"/>
    </xf>
    <xf numFmtId="10" fontId="75" fillId="0" borderId="28" xfId="0" applyNumberFormat="1" applyFont="1" applyFill="1" applyBorder="1" applyAlignment="1">
      <alignment horizontal="right" vertical="center" shrinkToFit="1"/>
    </xf>
    <xf numFmtId="0" fontId="56" fillId="0" borderId="0" xfId="0" applyFont="1" applyFill="1" applyBorder="1" applyAlignment="1">
      <alignment horizontal="distributed" vertical="center"/>
    </xf>
    <xf numFmtId="0" fontId="78" fillId="0" borderId="1" xfId="0" applyFont="1" applyFill="1" applyBorder="1" applyAlignment="1">
      <alignment horizontal="center" vertical="center" shrinkToFit="1"/>
    </xf>
    <xf numFmtId="3" fontId="75" fillId="0" borderId="1" xfId="0" applyNumberFormat="1" applyFont="1" applyBorder="1" applyAlignment="1">
      <alignment horizontal="center" vertical="center"/>
    </xf>
    <xf numFmtId="3" fontId="55" fillId="0" borderId="0" xfId="37" applyNumberFormat="1" applyFont="1" applyFill="1" applyBorder="1" applyAlignment="1">
      <alignment horizontal="center" vertical="center"/>
    </xf>
    <xf numFmtId="0" fontId="61" fillId="0" borderId="0" xfId="37" applyFont="1" applyFill="1" applyBorder="1" applyAlignment="1">
      <alignment horizontal="center" vertical="center"/>
    </xf>
    <xf numFmtId="0" fontId="47" fillId="0" borderId="0" xfId="37" applyFont="1" applyFill="1" applyBorder="1" applyAlignment="1">
      <alignment horizontal="center" vertical="center" shrinkToFit="1"/>
    </xf>
    <xf numFmtId="0" fontId="46" fillId="0" borderId="0" xfId="37" applyFont="1" applyFill="1" applyBorder="1" applyAlignment="1">
      <alignment horizontal="center" vertical="center"/>
    </xf>
    <xf numFmtId="0" fontId="46" fillId="0" borderId="0" xfId="37" quotePrefix="1" applyFont="1" applyFill="1" applyBorder="1" applyAlignment="1">
      <alignment horizontal="center" vertical="center"/>
    </xf>
    <xf numFmtId="0" fontId="48" fillId="0" borderId="0" xfId="37" applyFont="1" applyFill="1" applyBorder="1" applyAlignment="1">
      <alignment horizontal="center" vertical="center"/>
    </xf>
    <xf numFmtId="0" fontId="60" fillId="0" borderId="0" xfId="37" applyFont="1" applyFill="1" applyBorder="1" applyAlignment="1">
      <alignment horizontal="center" vertical="center"/>
    </xf>
    <xf numFmtId="0" fontId="54" fillId="0" borderId="8" xfId="37" applyFont="1" applyFill="1" applyBorder="1" applyAlignment="1">
      <alignment horizontal="center" vertical="center" wrapText="1"/>
    </xf>
    <xf numFmtId="0" fontId="54" fillId="0" borderId="0" xfId="37" applyFont="1" applyFill="1" applyBorder="1" applyAlignment="1">
      <alignment horizontal="center" vertical="center" wrapText="1"/>
    </xf>
    <xf numFmtId="0" fontId="54" fillId="0" borderId="15" xfId="37" applyFont="1" applyFill="1" applyBorder="1" applyAlignment="1">
      <alignment horizontal="center" vertical="center" wrapText="1"/>
    </xf>
    <xf numFmtId="192" fontId="54" fillId="0" borderId="108" xfId="37" applyNumberFormat="1" applyFont="1" applyFill="1" applyBorder="1" applyAlignment="1">
      <alignment horizontal="center" vertical="center" wrapText="1"/>
    </xf>
    <xf numFmtId="192" fontId="54" fillId="0" borderId="8" xfId="37" applyNumberFormat="1" applyFont="1" applyFill="1" applyBorder="1" applyAlignment="1">
      <alignment horizontal="center" vertical="center" wrapText="1"/>
    </xf>
    <xf numFmtId="192" fontId="54" fillId="0" borderId="31" xfId="37" applyNumberFormat="1" applyFont="1" applyFill="1" applyBorder="1" applyAlignment="1">
      <alignment horizontal="center" vertical="center" wrapText="1"/>
    </xf>
    <xf numFmtId="192" fontId="54" fillId="0" borderId="0" xfId="37" applyNumberFormat="1" applyFont="1" applyFill="1" applyBorder="1" applyAlignment="1">
      <alignment horizontal="center" vertical="center" wrapText="1"/>
    </xf>
    <xf numFmtId="192" fontId="54" fillId="0" borderId="23" xfId="37" applyNumberFormat="1" applyFont="1" applyFill="1" applyBorder="1" applyAlignment="1">
      <alignment horizontal="center" vertical="center" wrapText="1"/>
    </xf>
    <xf numFmtId="192" fontId="54" fillId="0" borderId="15" xfId="37" applyNumberFormat="1" applyFont="1" applyFill="1" applyBorder="1" applyAlignment="1">
      <alignment horizontal="center" vertical="center" wrapText="1"/>
    </xf>
    <xf numFmtId="192" fontId="54" fillId="0" borderId="109" xfId="37" applyNumberFormat="1" applyFont="1" applyFill="1" applyBorder="1" applyAlignment="1">
      <alignment horizontal="center" vertical="center" wrapText="1"/>
    </xf>
    <xf numFmtId="192" fontId="54" fillId="0" borderId="32" xfId="37" applyNumberFormat="1" applyFont="1" applyFill="1" applyBorder="1" applyAlignment="1">
      <alignment horizontal="center" vertical="center" wrapText="1"/>
    </xf>
    <xf numFmtId="192" fontId="54" fillId="0" borderId="2" xfId="37" applyNumberFormat="1" applyFont="1" applyFill="1" applyBorder="1" applyAlignment="1">
      <alignment horizontal="center" vertical="center" wrapText="1"/>
    </xf>
    <xf numFmtId="0" fontId="54" fillId="0" borderId="108" xfId="37" applyFont="1" applyFill="1" applyBorder="1" applyAlignment="1">
      <alignment horizontal="center" vertical="center" wrapText="1"/>
    </xf>
    <xf numFmtId="0" fontId="54" fillId="0" borderId="109" xfId="37" applyFont="1" applyFill="1" applyBorder="1" applyAlignment="1">
      <alignment horizontal="center" vertical="center" wrapText="1"/>
    </xf>
    <xf numFmtId="0" fontId="54" fillId="0" borderId="31" xfId="37" applyFont="1" applyFill="1" applyBorder="1" applyAlignment="1">
      <alignment horizontal="center" vertical="center" wrapText="1"/>
    </xf>
    <xf numFmtId="0" fontId="54" fillId="0" borderId="32" xfId="37" applyFont="1" applyFill="1" applyBorder="1" applyAlignment="1">
      <alignment horizontal="center" vertical="center" wrapText="1"/>
    </xf>
    <xf numFmtId="0" fontId="54" fillId="0" borderId="23" xfId="37" applyFont="1" applyFill="1" applyBorder="1" applyAlignment="1">
      <alignment horizontal="center" vertical="center" wrapText="1"/>
    </xf>
    <xf numFmtId="0" fontId="54" fillId="0" borderId="2" xfId="37" applyFont="1" applyFill="1" applyBorder="1" applyAlignment="1">
      <alignment horizontal="center" vertical="center" wrapText="1"/>
    </xf>
    <xf numFmtId="0" fontId="72" fillId="4" borderId="26" xfId="96" applyFont="1" applyFill="1" applyBorder="1" applyAlignment="1">
      <alignment horizontal="center" vertical="center" wrapText="1"/>
    </xf>
    <xf numFmtId="0" fontId="72" fillId="4" borderId="24" xfId="96" applyFont="1" applyFill="1" applyBorder="1" applyAlignment="1">
      <alignment horizontal="center" vertical="center" wrapText="1"/>
    </xf>
    <xf numFmtId="0" fontId="72" fillId="4" borderId="25" xfId="96" applyFont="1" applyFill="1" applyBorder="1" applyAlignment="1">
      <alignment horizontal="center" vertical="center" wrapText="1"/>
    </xf>
    <xf numFmtId="0" fontId="49" fillId="0" borderId="0" xfId="96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4" fillId="4" borderId="1" xfId="0" applyFont="1" applyFill="1" applyBorder="1" applyAlignment="1">
      <alignment horizontal="center" vertical="center" shrinkToFit="1"/>
    </xf>
    <xf numFmtId="0" fontId="54" fillId="4" borderId="48" xfId="0" applyFont="1" applyFill="1" applyBorder="1" applyAlignment="1">
      <alignment horizontal="center" vertical="center" shrinkToFit="1"/>
    </xf>
    <xf numFmtId="0" fontId="54" fillId="4" borderId="49" xfId="0" applyFont="1" applyFill="1" applyBorder="1" applyAlignment="1">
      <alignment horizontal="center" vertical="center" shrinkToFit="1"/>
    </xf>
    <xf numFmtId="0" fontId="54" fillId="4" borderId="43" xfId="0" applyFont="1" applyFill="1" applyBorder="1" applyAlignment="1">
      <alignment horizontal="center" vertical="center" shrinkToFit="1"/>
    </xf>
    <xf numFmtId="0" fontId="56" fillId="0" borderId="6" xfId="0" applyFont="1" applyFill="1" applyBorder="1" applyAlignment="1">
      <alignment horizontal="distributed" vertical="center"/>
    </xf>
    <xf numFmtId="0" fontId="56" fillId="0" borderId="0" xfId="0" applyFont="1" applyFill="1" applyBorder="1" applyAlignment="1">
      <alignment horizontal="distributed" vertical="center"/>
    </xf>
    <xf numFmtId="0" fontId="83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42" xfId="0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center" vertical="center" shrinkToFit="1"/>
    </xf>
    <xf numFmtId="0" fontId="54" fillId="0" borderId="10" xfId="0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horizontal="center" vertical="center" shrinkToFit="1"/>
    </xf>
    <xf numFmtId="0" fontId="54" fillId="0" borderId="32" xfId="0" applyFont="1" applyFill="1" applyBorder="1" applyAlignment="1">
      <alignment horizontal="center" vertical="center" shrinkToFit="1"/>
    </xf>
    <xf numFmtId="0" fontId="54" fillId="0" borderId="12" xfId="0" applyFont="1" applyFill="1" applyBorder="1" applyAlignment="1">
      <alignment horizontal="center" vertical="center" shrinkToFit="1"/>
    </xf>
    <xf numFmtId="0" fontId="54" fillId="0" borderId="6" xfId="0" applyFont="1" applyFill="1" applyBorder="1" applyAlignment="1">
      <alignment horizontal="center" vertical="center" shrinkToFit="1"/>
    </xf>
    <xf numFmtId="0" fontId="54" fillId="0" borderId="93" xfId="0" applyFont="1" applyFill="1" applyBorder="1" applyAlignment="1">
      <alignment horizontal="center" vertical="center" shrinkToFit="1"/>
    </xf>
    <xf numFmtId="0" fontId="54" fillId="0" borderId="43" xfId="0" applyFont="1" applyFill="1" applyBorder="1" applyAlignment="1">
      <alignment horizontal="center" vertical="center" shrinkToFit="1"/>
    </xf>
    <xf numFmtId="0" fontId="54" fillId="0" borderId="31" xfId="0" applyFont="1" applyFill="1" applyBorder="1" applyAlignment="1">
      <alignment horizontal="center" vertical="center" shrinkToFit="1"/>
    </xf>
    <xf numFmtId="0" fontId="54" fillId="0" borderId="11" xfId="0" applyFont="1" applyFill="1" applyBorder="1" applyAlignment="1">
      <alignment horizontal="center" vertical="center" shrinkToFit="1"/>
    </xf>
    <xf numFmtId="0" fontId="54" fillId="0" borderId="95" xfId="0" applyFont="1" applyFill="1" applyBorder="1" applyAlignment="1">
      <alignment horizontal="center" vertical="center" shrinkToFit="1"/>
    </xf>
    <xf numFmtId="0" fontId="54" fillId="0" borderId="13" xfId="0" applyFont="1" applyFill="1" applyBorder="1" applyAlignment="1">
      <alignment horizontal="center" vertical="center" shrinkToFit="1"/>
    </xf>
    <xf numFmtId="0" fontId="54" fillId="4" borderId="47" xfId="0" applyFont="1" applyFill="1" applyBorder="1" applyAlignment="1">
      <alignment horizontal="center" vertical="center" wrapText="1" shrinkToFit="1"/>
    </xf>
    <xf numFmtId="0" fontId="54" fillId="4" borderId="48" xfId="0" applyFont="1" applyFill="1" applyBorder="1" applyAlignment="1">
      <alignment horizontal="center" vertical="center" wrapText="1" shrinkToFit="1"/>
    </xf>
    <xf numFmtId="0" fontId="54" fillId="4" borderId="42" xfId="0" applyFont="1" applyFill="1" applyBorder="1" applyAlignment="1">
      <alignment horizontal="center" vertical="center" wrapText="1" shrinkToFit="1"/>
    </xf>
    <xf numFmtId="0" fontId="54" fillId="4" borderId="1" xfId="0" applyFont="1" applyFill="1" applyBorder="1" applyAlignment="1">
      <alignment horizontal="center" vertical="center" wrapText="1" shrinkToFit="1"/>
    </xf>
    <xf numFmtId="0" fontId="54" fillId="0" borderId="91" xfId="0" applyFont="1" applyFill="1" applyBorder="1" applyAlignment="1">
      <alignment horizontal="center" vertical="center" shrinkToFit="1"/>
    </xf>
    <xf numFmtId="0" fontId="54" fillId="0" borderId="14" xfId="0" applyFont="1" applyFill="1" applyBorder="1" applyAlignment="1">
      <alignment horizontal="center" vertical="center" shrinkToFit="1"/>
    </xf>
    <xf numFmtId="0" fontId="54" fillId="0" borderId="30" xfId="0" applyFont="1" applyFill="1" applyBorder="1" applyAlignment="1">
      <alignment horizontal="center" vertical="center" shrinkToFit="1"/>
    </xf>
    <xf numFmtId="0" fontId="54" fillId="0" borderId="102" xfId="0" applyFont="1" applyFill="1" applyBorder="1" applyAlignment="1">
      <alignment horizontal="center" vertical="center" shrinkToFit="1"/>
    </xf>
    <xf numFmtId="0" fontId="54" fillId="0" borderId="15" xfId="0" applyFont="1" applyFill="1" applyBorder="1" applyAlignment="1">
      <alignment horizontal="center" vertical="center" shrinkToFit="1"/>
    </xf>
    <xf numFmtId="0" fontId="54" fillId="0" borderId="2" xfId="0" applyFont="1" applyFill="1" applyBorder="1" applyAlignment="1">
      <alignment horizontal="center" vertical="center" shrinkToFit="1"/>
    </xf>
    <xf numFmtId="0" fontId="54" fillId="0" borderId="27" xfId="0" applyFont="1" applyFill="1" applyBorder="1" applyAlignment="1">
      <alignment horizontal="center" vertical="center" shrinkToFit="1"/>
    </xf>
    <xf numFmtId="0" fontId="54" fillId="0" borderId="92" xfId="0" applyFont="1" applyFill="1" applyBorder="1" applyAlignment="1">
      <alignment horizontal="center" vertical="center" shrinkToFit="1"/>
    </xf>
    <xf numFmtId="0" fontId="54" fillId="0" borderId="23" xfId="0" applyFont="1" applyFill="1" applyBorder="1" applyAlignment="1">
      <alignment horizontal="center" vertical="center" shrinkToFit="1"/>
    </xf>
    <xf numFmtId="0" fontId="54" fillId="0" borderId="94" xfId="0" applyFont="1" applyFill="1" applyBorder="1" applyAlignment="1">
      <alignment horizontal="center" vertical="center" shrinkToFit="1"/>
    </xf>
    <xf numFmtId="3" fontId="75" fillId="0" borderId="0" xfId="0" applyNumberFormat="1" applyFont="1" applyBorder="1" applyAlignment="1">
      <alignment horizontal="left" vertical="center" shrinkToFit="1"/>
    </xf>
    <xf numFmtId="0" fontId="47" fillId="0" borderId="0" xfId="0" applyFont="1" applyAlignment="1">
      <alignment horizontal="center" vertical="center"/>
    </xf>
    <xf numFmtId="0" fontId="49" fillId="0" borderId="0" xfId="0" applyFont="1" applyAlignment="1"/>
    <xf numFmtId="3" fontId="75" fillId="0" borderId="91" xfId="0" applyNumberFormat="1" applyFont="1" applyBorder="1" applyAlignment="1">
      <alignment horizontal="center" vertical="center" wrapText="1"/>
    </xf>
    <xf numFmtId="3" fontId="75" fillId="0" borderId="10" xfId="0" applyNumberFormat="1" applyFont="1" applyBorder="1" applyAlignment="1">
      <alignment horizontal="center" vertical="center"/>
    </xf>
    <xf numFmtId="3" fontId="75" fillId="0" borderId="102" xfId="0" applyNumberFormat="1" applyFont="1" applyBorder="1" applyAlignment="1">
      <alignment horizontal="center" vertical="center"/>
    </xf>
    <xf numFmtId="3" fontId="75" fillId="0" borderId="1" xfId="0" applyNumberFormat="1" applyFont="1" applyBorder="1" applyAlignment="1">
      <alignment horizontal="center" vertical="center" wrapText="1"/>
    </xf>
    <xf numFmtId="3" fontId="75" fillId="0" borderId="1" xfId="0" applyNumberFormat="1" applyFont="1" applyBorder="1" applyAlignment="1">
      <alignment horizontal="center" vertical="center"/>
    </xf>
    <xf numFmtId="3" fontId="75" fillId="4" borderId="26" xfId="0" applyNumberFormat="1" applyFont="1" applyFill="1" applyBorder="1" applyAlignment="1">
      <alignment horizontal="center" vertical="center"/>
    </xf>
    <xf numFmtId="3" fontId="75" fillId="4" borderId="24" xfId="0" applyNumberFormat="1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0" fillId="0" borderId="0" xfId="0" applyFont="1" applyAlignment="1"/>
    <xf numFmtId="0" fontId="8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78" fillId="0" borderId="1" xfId="0" applyFont="1" applyFill="1" applyBorder="1" applyAlignment="1">
      <alignment horizontal="center" vertical="center" shrinkToFit="1"/>
    </xf>
    <xf numFmtId="0" fontId="41" fillId="0" borderId="62" xfId="0" applyFont="1" applyBorder="1" applyAlignment="1">
      <alignment horizontal="left" vertical="center" indent="1" shrinkToFit="1"/>
    </xf>
    <xf numFmtId="0" fontId="41" fillId="0" borderId="63" xfId="0" applyFont="1" applyBorder="1" applyAlignment="1">
      <alignment horizontal="left" vertical="center" indent="1" shrinkToFit="1"/>
    </xf>
    <xf numFmtId="0" fontId="41" fillId="0" borderId="64" xfId="0" applyFont="1" applyBorder="1" applyAlignment="1">
      <alignment horizontal="left" vertical="center" indent="1" shrinkToFit="1"/>
    </xf>
    <xf numFmtId="0" fontId="41" fillId="0" borderId="65" xfId="0" applyFont="1" applyBorder="1" applyAlignment="1">
      <alignment horizontal="left" vertical="center" indent="1" shrinkToFit="1"/>
    </xf>
    <xf numFmtId="0" fontId="42" fillId="0" borderId="33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6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34" xfId="0" applyFont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0" fillId="0" borderId="66" xfId="0" applyFont="1" applyBorder="1" applyAlignment="1">
      <alignment horizontal="left" vertical="center"/>
    </xf>
    <xf numFmtId="0" fontId="40" fillId="0" borderId="67" xfId="0" applyFont="1" applyBorder="1" applyAlignment="1">
      <alignment horizontal="left" vertical="center"/>
    </xf>
    <xf numFmtId="0" fontId="40" fillId="0" borderId="68" xfId="0" applyFont="1" applyBorder="1" applyAlignment="1">
      <alignment horizontal="left" vertical="center"/>
    </xf>
    <xf numFmtId="0" fontId="25" fillId="0" borderId="69" xfId="0" applyFont="1" applyBorder="1" applyAlignment="1">
      <alignment horizontal="center" vertical="center" wrapText="1"/>
    </xf>
    <xf numFmtId="0" fontId="25" fillId="0" borderId="57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61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40" fillId="0" borderId="17" xfId="0" applyFont="1" applyBorder="1" applyAlignment="1">
      <alignment horizontal="left" vertical="center"/>
    </xf>
    <xf numFmtId="0" fontId="40" fillId="0" borderId="5" xfId="0" applyFont="1" applyBorder="1" applyAlignment="1">
      <alignment horizontal="left" vertical="center"/>
    </xf>
    <xf numFmtId="0" fontId="40" fillId="0" borderId="53" xfId="0" applyFont="1" applyBorder="1" applyAlignment="1">
      <alignment horizontal="left" vertical="center"/>
    </xf>
    <xf numFmtId="0" fontId="40" fillId="0" borderId="83" xfId="0" applyFont="1" applyBorder="1" applyAlignment="1">
      <alignment horizontal="center" vertical="center"/>
    </xf>
    <xf numFmtId="0" fontId="40" fillId="0" borderId="84" xfId="0" applyFont="1" applyBorder="1" applyAlignment="1">
      <alignment horizontal="center" vertical="center"/>
    </xf>
    <xf numFmtId="0" fontId="40" fillId="0" borderId="85" xfId="0" applyFont="1" applyBorder="1" applyAlignment="1">
      <alignment horizontal="center" vertical="center"/>
    </xf>
    <xf numFmtId="0" fontId="40" fillId="0" borderId="59" xfId="0" applyFont="1" applyBorder="1" applyAlignment="1">
      <alignment horizontal="center" vertical="center"/>
    </xf>
    <xf numFmtId="0" fontId="40" fillId="0" borderId="50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53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40" fillId="0" borderId="53" xfId="0" applyFont="1" applyBorder="1" applyAlignment="1">
      <alignment horizontal="center" vertical="center"/>
    </xf>
    <xf numFmtId="0" fontId="40" fillId="0" borderId="27" xfId="0" applyFont="1" applyBorder="1" applyAlignment="1">
      <alignment vertical="center"/>
    </xf>
    <xf numFmtId="0" fontId="40" fillId="0" borderId="14" xfId="0" applyFont="1" applyBorder="1" applyAlignment="1">
      <alignment vertical="center"/>
    </xf>
    <xf numFmtId="0" fontId="40" fillId="0" borderId="78" xfId="0" applyFont="1" applyBorder="1" applyAlignment="1">
      <alignment vertical="center"/>
    </xf>
    <xf numFmtId="0" fontId="40" fillId="0" borderId="23" xfId="0" applyFont="1" applyBorder="1" applyAlignment="1">
      <alignment vertical="center"/>
    </xf>
    <xf numFmtId="0" fontId="40" fillId="0" borderId="15" xfId="0" applyFont="1" applyBorder="1" applyAlignment="1">
      <alignment vertical="center"/>
    </xf>
    <xf numFmtId="0" fontId="40" fillId="0" borderId="56" xfId="0" applyFont="1" applyBorder="1" applyAlignment="1">
      <alignment vertical="center"/>
    </xf>
    <xf numFmtId="3" fontId="40" fillId="0" borderId="61" xfId="95" applyNumberFormat="1" applyFont="1" applyFill="1" applyBorder="1" applyAlignment="1">
      <alignment horizontal="center" vertical="center"/>
    </xf>
    <xf numFmtId="3" fontId="40" fillId="0" borderId="22" xfId="95" applyNumberFormat="1" applyFont="1" applyFill="1" applyBorder="1" applyAlignment="1">
      <alignment horizontal="center" vertical="center"/>
    </xf>
    <xf numFmtId="0" fontId="40" fillId="0" borderId="19" xfId="0" applyFont="1" applyBorder="1" applyAlignment="1">
      <alignment horizontal="left" vertical="center"/>
    </xf>
    <xf numFmtId="0" fontId="40" fillId="0" borderId="20" xfId="0" applyFont="1" applyBorder="1" applyAlignment="1">
      <alignment horizontal="left" vertical="center"/>
    </xf>
    <xf numFmtId="0" fontId="40" fillId="0" borderId="27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78" xfId="0" applyFont="1" applyBorder="1" applyAlignment="1">
      <alignment horizontal="center" vertical="center"/>
    </xf>
    <xf numFmtId="192" fontId="40" fillId="0" borderId="34" xfId="0" applyNumberFormat="1" applyFont="1" applyBorder="1" applyAlignment="1">
      <alignment horizontal="center" vertical="center"/>
    </xf>
    <xf numFmtId="192" fontId="40" fillId="0" borderId="39" xfId="0" applyNumberFormat="1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39" xfId="0" applyFont="1" applyBorder="1" applyAlignment="1">
      <alignment horizontal="center" vertical="center"/>
    </xf>
    <xf numFmtId="0" fontId="40" fillId="0" borderId="31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58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56" xfId="0" applyFont="1" applyBorder="1" applyAlignment="1">
      <alignment horizontal="center" vertical="center"/>
    </xf>
    <xf numFmtId="0" fontId="40" fillId="0" borderId="27" xfId="0" applyFont="1" applyBorder="1" applyAlignment="1">
      <alignment horizontal="left" vertical="center"/>
    </xf>
    <xf numFmtId="0" fontId="40" fillId="0" borderId="14" xfId="0" applyFont="1" applyBorder="1" applyAlignment="1">
      <alignment horizontal="left" vertical="center"/>
    </xf>
    <xf numFmtId="0" fontId="40" fillId="0" borderId="78" xfId="0" applyFont="1" applyBorder="1" applyAlignment="1">
      <alignment horizontal="left" vertical="center"/>
    </xf>
    <xf numFmtId="0" fontId="40" fillId="0" borderId="23" xfId="0" applyFont="1" applyBorder="1" applyAlignment="1">
      <alignment horizontal="left" vertical="center"/>
    </xf>
    <xf numFmtId="0" fontId="40" fillId="0" borderId="15" xfId="0" applyFont="1" applyBorder="1" applyAlignment="1">
      <alignment horizontal="left" vertical="center"/>
    </xf>
    <xf numFmtId="0" fontId="40" fillId="0" borderId="56" xfId="0" applyFont="1" applyBorder="1" applyAlignment="1">
      <alignment horizontal="left" vertical="center"/>
    </xf>
    <xf numFmtId="192" fontId="40" fillId="0" borderId="61" xfId="0" applyNumberFormat="1" applyFont="1" applyBorder="1" applyAlignment="1">
      <alignment horizontal="center" vertical="center"/>
    </xf>
    <xf numFmtId="192" fontId="40" fillId="0" borderId="22" xfId="0" applyNumberFormat="1" applyFont="1" applyBorder="1" applyAlignment="1">
      <alignment horizontal="center" vertical="center"/>
    </xf>
    <xf numFmtId="0" fontId="40" fillId="3" borderId="19" xfId="0" applyFont="1" applyFill="1" applyBorder="1" applyAlignment="1">
      <alignment horizontal="center" vertical="center"/>
    </xf>
    <xf numFmtId="0" fontId="40" fillId="3" borderId="20" xfId="0" applyFont="1" applyFill="1" applyBorder="1" applyAlignment="1">
      <alignment horizontal="center" vertical="center"/>
    </xf>
    <xf numFmtId="190" fontId="25" fillId="0" borderId="61" xfId="0" applyNumberFormat="1" applyFont="1" applyBorder="1" applyAlignment="1">
      <alignment horizontal="center" vertical="center"/>
    </xf>
    <xf numFmtId="190" fontId="25" fillId="0" borderId="22" xfId="0" applyNumberFormat="1" applyFont="1" applyBorder="1" applyAlignment="1">
      <alignment horizontal="center" vertical="center"/>
    </xf>
    <xf numFmtId="0" fontId="40" fillId="0" borderId="61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40" fillId="0" borderId="41" xfId="0" applyFont="1" applyBorder="1" applyAlignment="1">
      <alignment horizontal="center" vertical="center"/>
    </xf>
    <xf numFmtId="0" fontId="54" fillId="0" borderId="7" xfId="37" applyFont="1" applyFill="1" applyBorder="1" applyAlignment="1">
      <alignment horizontal="center" vertical="center" wrapText="1"/>
    </xf>
    <xf numFmtId="0" fontId="54" fillId="0" borderId="10" xfId="37" applyFont="1" applyFill="1" applyBorder="1" applyAlignment="1">
      <alignment horizontal="center" vertical="center" wrapText="1"/>
    </xf>
    <xf numFmtId="0" fontId="54" fillId="0" borderId="102" xfId="37" applyFont="1" applyFill="1" applyBorder="1" applyAlignment="1">
      <alignment horizontal="center" vertical="center" wrapText="1"/>
    </xf>
    <xf numFmtId="192" fontId="54" fillId="0" borderId="108" xfId="37" applyNumberFormat="1" applyFont="1" applyFill="1" applyBorder="1" applyAlignment="1">
      <alignment horizontal="center" vertical="center"/>
    </xf>
    <xf numFmtId="192" fontId="54" fillId="0" borderId="8" xfId="37" applyNumberFormat="1" applyFont="1" applyFill="1" applyBorder="1" applyAlignment="1">
      <alignment horizontal="center" vertical="center"/>
    </xf>
    <xf numFmtId="192" fontId="54" fillId="0" borderId="9" xfId="37" applyNumberFormat="1" applyFont="1" applyFill="1" applyBorder="1" applyAlignment="1">
      <alignment horizontal="center" vertical="center"/>
    </xf>
    <xf numFmtId="192" fontId="54" fillId="0" borderId="31" xfId="37" applyNumberFormat="1" applyFont="1" applyFill="1" applyBorder="1" applyAlignment="1">
      <alignment horizontal="center" vertical="center"/>
    </xf>
    <xf numFmtId="192" fontId="54" fillId="0" borderId="0" xfId="37" applyNumberFormat="1" applyFont="1" applyFill="1" applyBorder="1" applyAlignment="1">
      <alignment horizontal="center" vertical="center"/>
    </xf>
    <xf numFmtId="192" fontId="54" fillId="0" borderId="11" xfId="37" applyNumberFormat="1" applyFont="1" applyFill="1" applyBorder="1" applyAlignment="1">
      <alignment horizontal="center" vertical="center"/>
    </xf>
    <xf numFmtId="192" fontId="54" fillId="0" borderId="23" xfId="37" applyNumberFormat="1" applyFont="1" applyFill="1" applyBorder="1" applyAlignment="1">
      <alignment horizontal="center" vertical="center"/>
    </xf>
    <xf numFmtId="192" fontId="54" fillId="0" borderId="15" xfId="37" applyNumberFormat="1" applyFont="1" applyFill="1" applyBorder="1" applyAlignment="1">
      <alignment horizontal="center" vertical="center"/>
    </xf>
    <xf numFmtId="192" fontId="54" fillId="0" borderId="94" xfId="37" applyNumberFormat="1" applyFont="1" applyFill="1" applyBorder="1" applyAlignment="1">
      <alignment horizontal="center" vertical="center"/>
    </xf>
  </cellXfs>
  <cellStyles count="103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7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2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8"/>
    <cellStyle name="표준 7" xfId="99"/>
    <cellStyle name="표준 8" xfId="100"/>
    <cellStyle name="표준 9" xfId="101"/>
    <cellStyle name="標準_Akia(F）-8" xfId="43"/>
    <cellStyle name="표준_성서네거리~이곡네거리 외 2개소 포장보수공사" xfId="95"/>
    <cellStyle name="표준_위치도(원안)" xfId="96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115957</xdr:colOff>
      <xdr:row>143</xdr:row>
      <xdr:rowOff>16564</xdr:rowOff>
    </xdr:from>
    <xdr:to>
      <xdr:col>31</xdr:col>
      <xdr:colOff>66261</xdr:colOff>
      <xdr:row>148</xdr:row>
      <xdr:rowOff>74544</xdr:rowOff>
    </xdr:to>
    <xdr:sp macro="" textlink="">
      <xdr:nvSpPr>
        <xdr:cNvPr id="15" name="자유형 14"/>
        <xdr:cNvSpPr/>
      </xdr:nvSpPr>
      <xdr:spPr>
        <a:xfrm>
          <a:off x="2435087" y="28119455"/>
          <a:ext cx="2766391" cy="1093306"/>
        </a:xfrm>
        <a:custGeom>
          <a:avLst/>
          <a:gdLst>
            <a:gd name="connsiteX0" fmla="*/ 0 w 2766391"/>
            <a:gd name="connsiteY0" fmla="*/ 1093305 h 1093305"/>
            <a:gd name="connsiteX1" fmla="*/ 256761 w 2766391"/>
            <a:gd name="connsiteY1" fmla="*/ 737153 h 1093305"/>
            <a:gd name="connsiteX2" fmla="*/ 579783 w 2766391"/>
            <a:gd name="connsiteY2" fmla="*/ 621196 h 1093305"/>
            <a:gd name="connsiteX3" fmla="*/ 1714500 w 2766391"/>
            <a:gd name="connsiteY3" fmla="*/ 339587 h 1093305"/>
            <a:gd name="connsiteX4" fmla="*/ 2766391 w 2766391"/>
            <a:gd name="connsiteY4" fmla="*/ 0 h 1093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766391" h="1093305">
              <a:moveTo>
                <a:pt x="0" y="1093305"/>
              </a:moveTo>
              <a:lnTo>
                <a:pt x="256761" y="737153"/>
              </a:lnTo>
              <a:lnTo>
                <a:pt x="579783" y="621196"/>
              </a:lnTo>
              <a:lnTo>
                <a:pt x="1714500" y="339587"/>
              </a:lnTo>
              <a:lnTo>
                <a:pt x="2766391" y="0"/>
              </a:lnTo>
            </a:path>
          </a:pathLst>
        </a:custGeom>
        <a:noFill/>
        <a:ln w="476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57980</xdr:colOff>
      <xdr:row>103</xdr:row>
      <xdr:rowOff>66578</xdr:rowOff>
    </xdr:from>
    <xdr:to>
      <xdr:col>32</xdr:col>
      <xdr:colOff>107674</xdr:colOff>
      <xdr:row>105</xdr:row>
      <xdr:rowOff>95250</xdr:rowOff>
    </xdr:to>
    <xdr:cxnSp macro="">
      <xdr:nvCxnSpPr>
        <xdr:cNvPr id="16" name="직선 연결선 15"/>
        <xdr:cNvCxnSpPr/>
      </xdr:nvCxnSpPr>
      <xdr:spPr>
        <a:xfrm flipH="1" flipV="1">
          <a:off x="2314672" y="20779790"/>
          <a:ext cx="2951156" cy="351056"/>
        </a:xfrm>
        <a:prstGeom prst="line">
          <a:avLst/>
        </a:prstGeom>
        <a:ln w="444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72634</xdr:colOff>
      <xdr:row>96</xdr:row>
      <xdr:rowOff>122646</xdr:rowOff>
    </xdr:from>
    <xdr:to>
      <xdr:col>14</xdr:col>
      <xdr:colOff>80916</xdr:colOff>
      <xdr:row>103</xdr:row>
      <xdr:rowOff>81232</xdr:rowOff>
    </xdr:to>
    <xdr:cxnSp macro="">
      <xdr:nvCxnSpPr>
        <xdr:cNvPr id="18" name="직선 연결선 17"/>
        <xdr:cNvCxnSpPr/>
      </xdr:nvCxnSpPr>
      <xdr:spPr>
        <a:xfrm flipH="1" flipV="1">
          <a:off x="2329326" y="19348492"/>
          <a:ext cx="8282" cy="1445952"/>
        </a:xfrm>
        <a:prstGeom prst="line">
          <a:avLst/>
        </a:prstGeom>
        <a:ln w="444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142875</xdr:colOff>
      <xdr:row>125</xdr:row>
      <xdr:rowOff>114300</xdr:rowOff>
    </xdr:from>
    <xdr:to>
      <xdr:col>29</xdr:col>
      <xdr:colOff>95250</xdr:colOff>
      <xdr:row>125</xdr:row>
      <xdr:rowOff>161925</xdr:rowOff>
    </xdr:to>
    <xdr:cxnSp macro="">
      <xdr:nvCxnSpPr>
        <xdr:cNvPr id="5" name="직선 연결선 4"/>
        <xdr:cNvCxnSpPr/>
      </xdr:nvCxnSpPr>
      <xdr:spPr>
        <a:xfrm flipV="1">
          <a:off x="1600200" y="24917400"/>
          <a:ext cx="3190875" cy="4762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76200</xdr:colOff>
      <xdr:row>149</xdr:row>
      <xdr:rowOff>133350</xdr:rowOff>
    </xdr:from>
    <xdr:to>
      <xdr:col>30</xdr:col>
      <xdr:colOff>66675</xdr:colOff>
      <xdr:row>150</xdr:row>
      <xdr:rowOff>85725</xdr:rowOff>
    </xdr:to>
    <xdr:sp macro="" textlink="">
      <xdr:nvSpPr>
        <xdr:cNvPr id="7" name="자유형 6"/>
        <xdr:cNvSpPr/>
      </xdr:nvSpPr>
      <xdr:spPr>
        <a:xfrm rot="184876">
          <a:off x="3800475" y="29565600"/>
          <a:ext cx="1123950" cy="114300"/>
        </a:xfrm>
        <a:custGeom>
          <a:avLst/>
          <a:gdLst>
            <a:gd name="connsiteX0" fmla="*/ 0 w 1123950"/>
            <a:gd name="connsiteY0" fmla="*/ 114300 h 114300"/>
            <a:gd name="connsiteX1" fmla="*/ 838200 w 1123950"/>
            <a:gd name="connsiteY1" fmla="*/ 66675 h 114300"/>
            <a:gd name="connsiteX2" fmla="*/ 1123950 w 1123950"/>
            <a:gd name="connsiteY2" fmla="*/ 0 h 114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123950" h="114300">
              <a:moveTo>
                <a:pt x="0" y="114300"/>
              </a:moveTo>
              <a:lnTo>
                <a:pt x="838200" y="66675"/>
              </a:lnTo>
              <a:lnTo>
                <a:pt x="1123950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123825</xdr:colOff>
      <xdr:row>173</xdr:row>
      <xdr:rowOff>123825</xdr:rowOff>
    </xdr:from>
    <xdr:to>
      <xdr:col>21</xdr:col>
      <xdr:colOff>76200</xdr:colOff>
      <xdr:row>174</xdr:row>
      <xdr:rowOff>114300</xdr:rowOff>
    </xdr:to>
    <xdr:sp macro="" textlink="">
      <xdr:nvSpPr>
        <xdr:cNvPr id="9" name="자유형 8"/>
        <xdr:cNvSpPr/>
      </xdr:nvSpPr>
      <xdr:spPr>
        <a:xfrm>
          <a:off x="2552700" y="34185225"/>
          <a:ext cx="923925" cy="200025"/>
        </a:xfrm>
        <a:custGeom>
          <a:avLst/>
          <a:gdLst>
            <a:gd name="connsiteX0" fmla="*/ 0 w 923925"/>
            <a:gd name="connsiteY0" fmla="*/ 200025 h 200025"/>
            <a:gd name="connsiteX1" fmla="*/ 0 w 923925"/>
            <a:gd name="connsiteY1" fmla="*/ 200025 h 200025"/>
            <a:gd name="connsiteX2" fmla="*/ 923925 w 923925"/>
            <a:gd name="connsiteY2" fmla="*/ 0 h 200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23925" h="200025">
              <a:moveTo>
                <a:pt x="0" y="200025"/>
              </a:moveTo>
              <a:lnTo>
                <a:pt x="0" y="200025"/>
              </a:lnTo>
              <a:lnTo>
                <a:pt x="923925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25</xdr:col>
      <xdr:colOff>28575</xdr:colOff>
      <xdr:row>193</xdr:row>
      <xdr:rowOff>76200</xdr:rowOff>
    </xdr:from>
    <xdr:to>
      <xdr:col>27</xdr:col>
      <xdr:colOff>95250</xdr:colOff>
      <xdr:row>193</xdr:row>
      <xdr:rowOff>190500</xdr:rowOff>
    </xdr:to>
    <xdr:cxnSp macro="">
      <xdr:nvCxnSpPr>
        <xdr:cNvPr id="12" name="직선 연결선 11"/>
        <xdr:cNvCxnSpPr/>
      </xdr:nvCxnSpPr>
      <xdr:spPr>
        <a:xfrm flipV="1">
          <a:off x="4076700" y="38509575"/>
          <a:ext cx="390525" cy="114300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218</xdr:row>
      <xdr:rowOff>19050</xdr:rowOff>
    </xdr:from>
    <xdr:to>
      <xdr:col>26</xdr:col>
      <xdr:colOff>19050</xdr:colOff>
      <xdr:row>218</xdr:row>
      <xdr:rowOff>47625</xdr:rowOff>
    </xdr:to>
    <xdr:cxnSp macro="">
      <xdr:nvCxnSpPr>
        <xdr:cNvPr id="20" name="직선 연결선 19"/>
        <xdr:cNvCxnSpPr/>
      </xdr:nvCxnSpPr>
      <xdr:spPr>
        <a:xfrm flipV="1">
          <a:off x="1619250" y="43872150"/>
          <a:ext cx="2609850" cy="2857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11206</xdr:colOff>
      <xdr:row>2</xdr:row>
      <xdr:rowOff>11206</xdr:rowOff>
    </xdr:from>
    <xdr:to>
      <xdr:col>40</xdr:col>
      <xdr:colOff>134471</xdr:colOff>
      <xdr:row>22</xdr:row>
      <xdr:rowOff>134471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06" y="896471"/>
          <a:ext cx="6398559" cy="387723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24</xdr:row>
      <xdr:rowOff>11207</xdr:rowOff>
    </xdr:from>
    <xdr:to>
      <xdr:col>40</xdr:col>
      <xdr:colOff>134471</xdr:colOff>
      <xdr:row>45</xdr:row>
      <xdr:rowOff>145678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412" y="5188325"/>
          <a:ext cx="6387353" cy="3989294"/>
        </a:xfrm>
        <a:prstGeom prst="rect">
          <a:avLst/>
        </a:prstGeom>
      </xdr:spPr>
    </xdr:pic>
    <xdr:clientData/>
  </xdr:twoCellAnchor>
  <xdr:twoCellAnchor>
    <xdr:from>
      <xdr:col>7</xdr:col>
      <xdr:colOff>78442</xdr:colOff>
      <xdr:row>32</xdr:row>
      <xdr:rowOff>89647</xdr:rowOff>
    </xdr:from>
    <xdr:to>
      <xdr:col>12</xdr:col>
      <xdr:colOff>67236</xdr:colOff>
      <xdr:row>35</xdr:row>
      <xdr:rowOff>112058</xdr:rowOff>
    </xdr:to>
    <xdr:sp macro="" textlink="">
      <xdr:nvSpPr>
        <xdr:cNvPr id="4" name="자유형 3"/>
        <xdr:cNvSpPr/>
      </xdr:nvSpPr>
      <xdr:spPr>
        <a:xfrm>
          <a:off x="1176618" y="6970059"/>
          <a:ext cx="773206" cy="605117"/>
        </a:xfrm>
        <a:custGeom>
          <a:avLst/>
          <a:gdLst>
            <a:gd name="connsiteX0" fmla="*/ 0 w 773206"/>
            <a:gd name="connsiteY0" fmla="*/ 0 h 605117"/>
            <a:gd name="connsiteX1" fmla="*/ 246529 w 773206"/>
            <a:gd name="connsiteY1" fmla="*/ 156882 h 605117"/>
            <a:gd name="connsiteX2" fmla="*/ 425823 w 773206"/>
            <a:gd name="connsiteY2" fmla="*/ 459441 h 605117"/>
            <a:gd name="connsiteX3" fmla="*/ 649941 w 773206"/>
            <a:gd name="connsiteY3" fmla="*/ 605117 h 605117"/>
            <a:gd name="connsiteX4" fmla="*/ 773206 w 773206"/>
            <a:gd name="connsiteY4" fmla="*/ 605117 h 6051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73206" h="605117">
              <a:moveTo>
                <a:pt x="0" y="0"/>
              </a:moveTo>
              <a:lnTo>
                <a:pt x="246529" y="156882"/>
              </a:lnTo>
              <a:lnTo>
                <a:pt x="425823" y="459441"/>
              </a:lnTo>
              <a:lnTo>
                <a:pt x="649941" y="605117"/>
              </a:lnTo>
              <a:lnTo>
                <a:pt x="773206" y="605117"/>
              </a:ln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19</xdr:col>
      <xdr:colOff>44823</xdr:colOff>
      <xdr:row>33</xdr:row>
      <xdr:rowOff>22411</xdr:rowOff>
    </xdr:from>
    <xdr:to>
      <xdr:col>28</xdr:col>
      <xdr:colOff>78441</xdr:colOff>
      <xdr:row>34</xdr:row>
      <xdr:rowOff>11206</xdr:rowOff>
    </xdr:to>
    <xdr:sp macro="" textlink="">
      <xdr:nvSpPr>
        <xdr:cNvPr id="6" name="자유형 5"/>
        <xdr:cNvSpPr/>
      </xdr:nvSpPr>
      <xdr:spPr>
        <a:xfrm>
          <a:off x="3025588" y="7115735"/>
          <a:ext cx="1445559" cy="201706"/>
        </a:xfrm>
        <a:custGeom>
          <a:avLst/>
          <a:gdLst>
            <a:gd name="connsiteX0" fmla="*/ 0 w 1445559"/>
            <a:gd name="connsiteY0" fmla="*/ 201706 h 201706"/>
            <a:gd name="connsiteX1" fmla="*/ 0 w 1445559"/>
            <a:gd name="connsiteY1" fmla="*/ 201706 h 201706"/>
            <a:gd name="connsiteX2" fmla="*/ 112059 w 1445559"/>
            <a:gd name="connsiteY2" fmla="*/ 123265 h 201706"/>
            <a:gd name="connsiteX3" fmla="*/ 179294 w 1445559"/>
            <a:gd name="connsiteY3" fmla="*/ 100853 h 201706"/>
            <a:gd name="connsiteX4" fmla="*/ 212912 w 1445559"/>
            <a:gd name="connsiteY4" fmla="*/ 89647 h 201706"/>
            <a:gd name="connsiteX5" fmla="*/ 268941 w 1445559"/>
            <a:gd name="connsiteY5" fmla="*/ 78441 h 201706"/>
            <a:gd name="connsiteX6" fmla="*/ 336177 w 1445559"/>
            <a:gd name="connsiteY6" fmla="*/ 56030 h 201706"/>
            <a:gd name="connsiteX7" fmla="*/ 1221441 w 1445559"/>
            <a:gd name="connsiteY7" fmla="*/ 44824 h 201706"/>
            <a:gd name="connsiteX8" fmla="*/ 1299883 w 1445559"/>
            <a:gd name="connsiteY8" fmla="*/ 22412 h 201706"/>
            <a:gd name="connsiteX9" fmla="*/ 1445559 w 1445559"/>
            <a:gd name="connsiteY9" fmla="*/ 0 h 201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445559" h="201706">
              <a:moveTo>
                <a:pt x="0" y="201706"/>
              </a:moveTo>
              <a:lnTo>
                <a:pt x="0" y="201706"/>
              </a:lnTo>
              <a:cubicBezTo>
                <a:pt x="37353" y="175559"/>
                <a:pt x="68804" y="137684"/>
                <a:pt x="112059" y="123265"/>
              </a:cubicBezTo>
              <a:lnTo>
                <a:pt x="179294" y="100853"/>
              </a:lnTo>
              <a:cubicBezTo>
                <a:pt x="190500" y="97118"/>
                <a:pt x="201329" y="91964"/>
                <a:pt x="212912" y="89647"/>
              </a:cubicBezTo>
              <a:cubicBezTo>
                <a:pt x="231588" y="85912"/>
                <a:pt x="250566" y="83452"/>
                <a:pt x="268941" y="78441"/>
              </a:cubicBezTo>
              <a:cubicBezTo>
                <a:pt x="291733" y="72225"/>
                <a:pt x="312555" y="56329"/>
                <a:pt x="336177" y="56030"/>
              </a:cubicBezTo>
              <a:lnTo>
                <a:pt x="1221441" y="44824"/>
              </a:lnTo>
              <a:cubicBezTo>
                <a:pt x="1249435" y="35493"/>
                <a:pt x="1269982" y="27689"/>
                <a:pt x="1299883" y="22412"/>
              </a:cubicBezTo>
              <a:cubicBezTo>
                <a:pt x="1348265" y="13874"/>
                <a:pt x="1445559" y="0"/>
                <a:pt x="1445559" y="0"/>
              </a:cubicBez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56029</xdr:colOff>
      <xdr:row>3</xdr:row>
      <xdr:rowOff>78442</xdr:rowOff>
    </xdr:from>
    <xdr:to>
      <xdr:col>17</xdr:col>
      <xdr:colOff>0</xdr:colOff>
      <xdr:row>20</xdr:row>
      <xdr:rowOff>33617</xdr:rowOff>
    </xdr:to>
    <xdr:sp macro="" textlink="">
      <xdr:nvSpPr>
        <xdr:cNvPr id="8" name="자유형 7"/>
        <xdr:cNvSpPr/>
      </xdr:nvSpPr>
      <xdr:spPr>
        <a:xfrm>
          <a:off x="1781735" y="1176618"/>
          <a:ext cx="885265" cy="3182470"/>
        </a:xfrm>
        <a:custGeom>
          <a:avLst/>
          <a:gdLst>
            <a:gd name="connsiteX0" fmla="*/ 481853 w 885265"/>
            <a:gd name="connsiteY0" fmla="*/ 0 h 3182470"/>
            <a:gd name="connsiteX1" fmla="*/ 750794 w 885265"/>
            <a:gd name="connsiteY1" fmla="*/ 280147 h 3182470"/>
            <a:gd name="connsiteX2" fmla="*/ 885265 w 885265"/>
            <a:gd name="connsiteY2" fmla="*/ 493058 h 3182470"/>
            <a:gd name="connsiteX3" fmla="*/ 840441 w 885265"/>
            <a:gd name="connsiteY3" fmla="*/ 683558 h 3182470"/>
            <a:gd name="connsiteX4" fmla="*/ 616324 w 885265"/>
            <a:gd name="connsiteY4" fmla="*/ 1098176 h 3182470"/>
            <a:gd name="connsiteX5" fmla="*/ 425824 w 885265"/>
            <a:gd name="connsiteY5" fmla="*/ 1512794 h 3182470"/>
            <a:gd name="connsiteX6" fmla="*/ 302559 w 885265"/>
            <a:gd name="connsiteY6" fmla="*/ 1938617 h 3182470"/>
            <a:gd name="connsiteX7" fmla="*/ 145677 w 885265"/>
            <a:gd name="connsiteY7" fmla="*/ 2487706 h 3182470"/>
            <a:gd name="connsiteX8" fmla="*/ 56030 w 885265"/>
            <a:gd name="connsiteY8" fmla="*/ 2723029 h 3182470"/>
            <a:gd name="connsiteX9" fmla="*/ 0 w 885265"/>
            <a:gd name="connsiteY9" fmla="*/ 3182470 h 318247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85265" h="3182470">
              <a:moveTo>
                <a:pt x="481853" y="0"/>
              </a:moveTo>
              <a:lnTo>
                <a:pt x="750794" y="280147"/>
              </a:lnTo>
              <a:lnTo>
                <a:pt x="885265" y="493058"/>
              </a:lnTo>
              <a:lnTo>
                <a:pt x="840441" y="683558"/>
              </a:lnTo>
              <a:lnTo>
                <a:pt x="616324" y="1098176"/>
              </a:lnTo>
              <a:lnTo>
                <a:pt x="425824" y="1512794"/>
              </a:lnTo>
              <a:lnTo>
                <a:pt x="302559" y="1938617"/>
              </a:lnTo>
              <a:lnTo>
                <a:pt x="145677" y="2487706"/>
              </a:lnTo>
              <a:lnTo>
                <a:pt x="56030" y="2723029"/>
              </a:lnTo>
              <a:lnTo>
                <a:pt x="0" y="3182470"/>
              </a:ln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40</xdr:col>
      <xdr:colOff>100853</xdr:colOff>
      <xdr:row>68</xdr:row>
      <xdr:rowOff>134471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569824"/>
          <a:ext cx="6376147" cy="3989294"/>
        </a:xfrm>
        <a:prstGeom prst="rect">
          <a:avLst/>
        </a:prstGeom>
      </xdr:spPr>
    </xdr:pic>
    <xdr:clientData/>
  </xdr:twoCellAnchor>
  <xdr:twoCellAnchor>
    <xdr:from>
      <xdr:col>14</xdr:col>
      <xdr:colOff>112059</xdr:colOff>
      <xdr:row>53</xdr:row>
      <xdr:rowOff>22412</xdr:rowOff>
    </xdr:from>
    <xdr:to>
      <xdr:col>21</xdr:col>
      <xdr:colOff>134471</xdr:colOff>
      <xdr:row>57</xdr:row>
      <xdr:rowOff>44824</xdr:rowOff>
    </xdr:to>
    <xdr:sp macro="" textlink="">
      <xdr:nvSpPr>
        <xdr:cNvPr id="17" name="자유형 16"/>
        <xdr:cNvSpPr/>
      </xdr:nvSpPr>
      <xdr:spPr>
        <a:xfrm>
          <a:off x="2308412" y="10869706"/>
          <a:ext cx="1120588" cy="874059"/>
        </a:xfrm>
        <a:custGeom>
          <a:avLst/>
          <a:gdLst>
            <a:gd name="connsiteX0" fmla="*/ 0 w 1120588"/>
            <a:gd name="connsiteY0" fmla="*/ 0 h 874059"/>
            <a:gd name="connsiteX1" fmla="*/ 1120588 w 1120588"/>
            <a:gd name="connsiteY1" fmla="*/ 874059 h 87405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20588" h="874059">
              <a:moveTo>
                <a:pt x="0" y="0"/>
              </a:moveTo>
              <a:lnTo>
                <a:pt x="1120588" y="874059"/>
              </a:ln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40</xdr:col>
      <xdr:colOff>134471</xdr:colOff>
      <xdr:row>91</xdr:row>
      <xdr:rowOff>134471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3962529"/>
          <a:ext cx="6409765" cy="4045324"/>
        </a:xfrm>
        <a:prstGeom prst="rect">
          <a:avLst/>
        </a:prstGeom>
      </xdr:spPr>
    </xdr:pic>
    <xdr:clientData/>
  </xdr:twoCellAnchor>
  <xdr:twoCellAnchor>
    <xdr:from>
      <xdr:col>11</xdr:col>
      <xdr:colOff>11206</xdr:colOff>
      <xdr:row>77</xdr:row>
      <xdr:rowOff>11206</xdr:rowOff>
    </xdr:from>
    <xdr:to>
      <xdr:col>31</xdr:col>
      <xdr:colOff>112059</xdr:colOff>
      <xdr:row>82</xdr:row>
      <xdr:rowOff>56030</xdr:rowOff>
    </xdr:to>
    <xdr:sp macro="" textlink="">
      <xdr:nvSpPr>
        <xdr:cNvPr id="23" name="자유형 22"/>
        <xdr:cNvSpPr/>
      </xdr:nvSpPr>
      <xdr:spPr>
        <a:xfrm>
          <a:off x="1736912" y="15464118"/>
          <a:ext cx="3238500" cy="1053353"/>
        </a:xfrm>
        <a:custGeom>
          <a:avLst/>
          <a:gdLst>
            <a:gd name="connsiteX0" fmla="*/ 0 w 3238500"/>
            <a:gd name="connsiteY0" fmla="*/ 0 h 1053353"/>
            <a:gd name="connsiteX1" fmla="*/ 224117 w 3238500"/>
            <a:gd name="connsiteY1" fmla="*/ 33617 h 1053353"/>
            <a:gd name="connsiteX2" fmla="*/ 537882 w 3238500"/>
            <a:gd name="connsiteY2" fmla="*/ 145676 h 1053353"/>
            <a:gd name="connsiteX3" fmla="*/ 705970 w 3238500"/>
            <a:gd name="connsiteY3" fmla="*/ 268941 h 1053353"/>
            <a:gd name="connsiteX4" fmla="*/ 1053353 w 3238500"/>
            <a:gd name="connsiteY4" fmla="*/ 560294 h 1053353"/>
            <a:gd name="connsiteX5" fmla="*/ 1344706 w 3238500"/>
            <a:gd name="connsiteY5" fmla="*/ 795617 h 1053353"/>
            <a:gd name="connsiteX6" fmla="*/ 1669676 w 3238500"/>
            <a:gd name="connsiteY6" fmla="*/ 885264 h 1053353"/>
            <a:gd name="connsiteX7" fmla="*/ 2050676 w 3238500"/>
            <a:gd name="connsiteY7" fmla="*/ 974911 h 1053353"/>
            <a:gd name="connsiteX8" fmla="*/ 2409264 w 3238500"/>
            <a:gd name="connsiteY8" fmla="*/ 1042147 h 1053353"/>
            <a:gd name="connsiteX9" fmla="*/ 2678206 w 3238500"/>
            <a:gd name="connsiteY9" fmla="*/ 952500 h 1053353"/>
            <a:gd name="connsiteX10" fmla="*/ 2980764 w 3238500"/>
            <a:gd name="connsiteY10" fmla="*/ 974911 h 1053353"/>
            <a:gd name="connsiteX11" fmla="*/ 3238500 w 3238500"/>
            <a:gd name="connsiteY11" fmla="*/ 1053353 h 10533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3238500" h="1053353">
              <a:moveTo>
                <a:pt x="0" y="0"/>
              </a:moveTo>
              <a:lnTo>
                <a:pt x="224117" y="33617"/>
              </a:lnTo>
              <a:lnTo>
                <a:pt x="537882" y="145676"/>
              </a:lnTo>
              <a:lnTo>
                <a:pt x="705970" y="268941"/>
              </a:lnTo>
              <a:lnTo>
                <a:pt x="1053353" y="560294"/>
              </a:lnTo>
              <a:lnTo>
                <a:pt x="1344706" y="795617"/>
              </a:lnTo>
              <a:lnTo>
                <a:pt x="1669676" y="885264"/>
              </a:lnTo>
              <a:lnTo>
                <a:pt x="2050676" y="974911"/>
              </a:lnTo>
              <a:lnTo>
                <a:pt x="2409264" y="1042147"/>
              </a:lnTo>
              <a:lnTo>
                <a:pt x="2678206" y="952500"/>
              </a:lnTo>
              <a:lnTo>
                <a:pt x="2980764" y="974911"/>
              </a:lnTo>
              <a:lnTo>
                <a:pt x="3238500" y="1053353"/>
              </a:ln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B129"/>
  <sheetViews>
    <sheetView tabSelected="1" view="pageBreakPreview" zoomScale="85" zoomScaleNormal="75" zoomScaleSheetLayoutView="85" workbookViewId="0">
      <selection activeCell="BB21" sqref="BB21"/>
    </sheetView>
  </sheetViews>
  <sheetFormatPr defaultColWidth="3.1640625" defaultRowHeight="20.100000000000001" customHeight="1"/>
  <cols>
    <col min="1" max="63" width="3.1640625" style="160"/>
    <col min="64" max="64" width="4" style="160" bestFit="1" customWidth="1"/>
    <col min="65" max="16384" width="3.1640625" style="160"/>
  </cols>
  <sheetData>
    <row r="1" spans="1:52" ht="20.100000000000001" customHeight="1">
      <c r="A1" s="157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9"/>
    </row>
    <row r="2" spans="1:52" ht="20.100000000000001" customHeight="1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3"/>
    </row>
    <row r="3" spans="1:52" s="170" customFormat="1" ht="20.100000000000001" customHeight="1">
      <c r="A3" s="164"/>
      <c r="B3" s="165"/>
      <c r="C3" s="411" t="str">
        <f>C31</f>
        <v>2023년도</v>
      </c>
      <c r="D3" s="411"/>
      <c r="E3" s="411"/>
      <c r="F3" s="411"/>
      <c r="G3" s="411"/>
      <c r="H3" s="411"/>
      <c r="I3" s="411"/>
      <c r="J3" s="411"/>
      <c r="K3" s="411"/>
      <c r="L3" s="166"/>
      <c r="M3" s="167"/>
      <c r="N3" s="167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8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9"/>
    </row>
    <row r="4" spans="1:52" s="170" customFormat="1" ht="20.100000000000001" customHeight="1">
      <c r="A4" s="164"/>
      <c r="B4" s="165"/>
      <c r="C4" s="411"/>
      <c r="D4" s="411"/>
      <c r="E4" s="411"/>
      <c r="F4" s="411"/>
      <c r="G4" s="411"/>
      <c r="H4" s="411"/>
      <c r="I4" s="411"/>
      <c r="J4" s="411"/>
      <c r="K4" s="411"/>
      <c r="L4" s="166"/>
      <c r="M4" s="167"/>
      <c r="N4" s="167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8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9"/>
    </row>
    <row r="5" spans="1:52" s="170" customFormat="1" ht="20.100000000000001" customHeight="1">
      <c r="A5" s="164"/>
      <c r="B5" s="165"/>
      <c r="C5" s="171"/>
      <c r="D5" s="171"/>
      <c r="E5" s="171"/>
      <c r="F5" s="171"/>
      <c r="G5" s="171"/>
      <c r="H5" s="171"/>
      <c r="I5" s="171"/>
      <c r="J5" s="171"/>
      <c r="K5" s="166"/>
      <c r="L5" s="166"/>
      <c r="M5" s="167"/>
      <c r="N5" s="167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8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9"/>
    </row>
    <row r="6" spans="1:52" s="170" customFormat="1" ht="20.100000000000001" customHeight="1">
      <c r="A6" s="164"/>
      <c r="B6" s="165"/>
      <c r="C6" s="171"/>
      <c r="D6" s="171"/>
      <c r="E6" s="171"/>
      <c r="F6" s="171"/>
      <c r="G6" s="171"/>
      <c r="H6" s="171"/>
      <c r="I6" s="171"/>
      <c r="J6" s="171"/>
      <c r="K6" s="166"/>
      <c r="L6" s="166"/>
      <c r="M6" s="167"/>
      <c r="N6" s="167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8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9"/>
    </row>
    <row r="7" spans="1:52" s="174" customFormat="1" ht="20.100000000000001" customHeight="1">
      <c r="A7" s="172"/>
      <c r="B7" s="173"/>
      <c r="C7" s="410" t="str">
        <f>C34</f>
        <v>칠곡중앙대로(읍내터널~칠곡네거리) 등 4개소 노면표시 도색공사</v>
      </c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0"/>
      <c r="Y7" s="410"/>
      <c r="Z7" s="410"/>
      <c r="AA7" s="410"/>
      <c r="AB7" s="410"/>
      <c r="AC7" s="410"/>
      <c r="AD7" s="410"/>
      <c r="AE7" s="410"/>
      <c r="AF7" s="410"/>
      <c r="AG7" s="410"/>
      <c r="AH7" s="410"/>
      <c r="AI7" s="410"/>
      <c r="AJ7" s="410"/>
      <c r="AK7" s="410"/>
      <c r="AL7" s="410"/>
      <c r="AM7" s="410"/>
      <c r="AN7" s="410"/>
      <c r="AO7" s="410"/>
      <c r="AP7" s="410"/>
      <c r="AQ7" s="410"/>
      <c r="AR7" s="410"/>
      <c r="AS7" s="410"/>
      <c r="AT7" s="410"/>
      <c r="AU7" s="410"/>
      <c r="AV7" s="410"/>
      <c r="AW7" s="410"/>
      <c r="AX7" s="410"/>
      <c r="AZ7" s="175"/>
    </row>
    <row r="8" spans="1:52" s="174" customFormat="1" ht="20.100000000000001" customHeight="1">
      <c r="A8" s="172"/>
      <c r="B8" s="173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0"/>
      <c r="AD8" s="410"/>
      <c r="AE8" s="410"/>
      <c r="AF8" s="410"/>
      <c r="AG8" s="410"/>
      <c r="AH8" s="410"/>
      <c r="AI8" s="410"/>
      <c r="AJ8" s="410"/>
      <c r="AK8" s="410"/>
      <c r="AL8" s="410"/>
      <c r="AM8" s="410"/>
      <c r="AN8" s="410"/>
      <c r="AO8" s="410"/>
      <c r="AP8" s="410"/>
      <c r="AQ8" s="410"/>
      <c r="AR8" s="410"/>
      <c r="AS8" s="410"/>
      <c r="AT8" s="410"/>
      <c r="AU8" s="410"/>
      <c r="AV8" s="410"/>
      <c r="AW8" s="410"/>
      <c r="AX8" s="410"/>
      <c r="AZ8" s="175"/>
    </row>
    <row r="9" spans="1:52" s="174" customFormat="1" ht="20.100000000000001" customHeight="1">
      <c r="A9" s="172"/>
      <c r="B9" s="173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Z9" s="175"/>
    </row>
    <row r="10" spans="1:52" s="174" customFormat="1" ht="20.100000000000001" customHeight="1">
      <c r="A10" s="172"/>
      <c r="B10" s="173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Z10" s="175"/>
    </row>
    <row r="11" spans="1:52" s="174" customFormat="1" ht="20.100000000000001" customHeight="1">
      <c r="A11" s="172"/>
      <c r="B11" s="173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Z11" s="175"/>
    </row>
    <row r="12" spans="1:52" s="174" customFormat="1" ht="20.100000000000001" customHeight="1">
      <c r="A12" s="172"/>
      <c r="B12" s="173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Z12" s="175"/>
    </row>
    <row r="13" spans="1:52" s="174" customFormat="1" ht="20.100000000000001" customHeight="1">
      <c r="A13" s="172"/>
      <c r="B13" s="173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Z13" s="175"/>
    </row>
    <row r="14" spans="1:52" s="174" customFormat="1" ht="20.100000000000001" customHeight="1">
      <c r="A14" s="172"/>
      <c r="B14" s="173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6"/>
      <c r="AZ14" s="175"/>
    </row>
    <row r="15" spans="1:52" s="174" customFormat="1" ht="20.100000000000001" customHeight="1">
      <c r="A15" s="172"/>
      <c r="B15" s="173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  <c r="AX15" s="176"/>
      <c r="AZ15" s="175"/>
    </row>
    <row r="16" spans="1:52" s="174" customFormat="1" ht="20.100000000000001" customHeight="1">
      <c r="A16" s="172"/>
      <c r="B16" s="173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  <c r="AS16" s="176"/>
      <c r="AT16" s="176"/>
      <c r="AU16" s="176"/>
      <c r="AV16" s="176"/>
      <c r="AW16" s="176"/>
      <c r="AX16" s="176"/>
      <c r="AZ16" s="175"/>
    </row>
    <row r="17" spans="1:54" s="174" customFormat="1" ht="20.100000000000001" customHeight="1">
      <c r="A17" s="172"/>
      <c r="B17" s="173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Z17" s="175"/>
    </row>
    <row r="18" spans="1:54" s="174" customFormat="1" ht="20.100000000000001" customHeight="1">
      <c r="A18" s="172"/>
      <c r="B18" s="173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  <c r="AG18" s="176"/>
      <c r="AH18" s="176"/>
      <c r="AI18" s="176"/>
      <c r="AJ18" s="176"/>
      <c r="AK18" s="176"/>
      <c r="AL18" s="176"/>
      <c r="AM18" s="176"/>
      <c r="AN18" s="176"/>
      <c r="AO18" s="176"/>
      <c r="AP18" s="176"/>
      <c r="AQ18" s="176"/>
      <c r="AR18" s="176"/>
      <c r="AS18" s="176"/>
      <c r="AT18" s="176"/>
      <c r="AU18" s="176"/>
      <c r="AV18" s="176"/>
      <c r="AW18" s="176"/>
      <c r="AX18" s="176"/>
      <c r="AZ18" s="175"/>
    </row>
    <row r="19" spans="1:54" s="174" customFormat="1" ht="20.100000000000001" customHeight="1">
      <c r="A19" s="172"/>
      <c r="B19" s="173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176"/>
      <c r="AR19" s="176"/>
      <c r="AS19" s="176"/>
      <c r="AT19" s="176"/>
      <c r="AU19" s="176"/>
      <c r="AV19" s="176"/>
      <c r="AW19" s="176"/>
      <c r="AX19" s="176"/>
      <c r="AZ19" s="175"/>
    </row>
    <row r="20" spans="1:54" s="174" customFormat="1" ht="20.100000000000001" customHeight="1">
      <c r="A20" s="172"/>
      <c r="B20" s="173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  <c r="AF20" s="176"/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  <c r="AS20" s="176"/>
      <c r="AT20" s="176"/>
      <c r="AU20" s="176"/>
      <c r="AV20" s="176"/>
      <c r="AW20" s="176"/>
      <c r="AX20" s="176"/>
      <c r="AZ20" s="175"/>
    </row>
    <row r="21" spans="1:54" s="174" customFormat="1" ht="20.100000000000001" customHeight="1">
      <c r="A21" s="172"/>
      <c r="B21" s="173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6"/>
      <c r="AE21" s="176"/>
      <c r="AF21" s="176"/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  <c r="AS21" s="176"/>
      <c r="AT21" s="176"/>
      <c r="AU21" s="176"/>
      <c r="AV21" s="176"/>
      <c r="AW21" s="176"/>
      <c r="AX21" s="176"/>
      <c r="AZ21" s="175"/>
    </row>
    <row r="22" spans="1:54" s="174" customFormat="1" ht="20.100000000000001" customHeight="1">
      <c r="A22" s="172"/>
      <c r="B22" s="173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Z22" s="175"/>
    </row>
    <row r="23" spans="1:54" s="174" customFormat="1" ht="20.100000000000001" customHeight="1">
      <c r="A23" s="172"/>
      <c r="B23" s="173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B23" s="176"/>
      <c r="AC23" s="176"/>
      <c r="AD23" s="176"/>
      <c r="AE23" s="176"/>
      <c r="AF23" s="176"/>
      <c r="AG23" s="408" t="s">
        <v>251</v>
      </c>
      <c r="AH23" s="408"/>
      <c r="AI23" s="408"/>
      <c r="AJ23" s="408"/>
      <c r="AK23" s="408"/>
      <c r="AL23" s="408"/>
      <c r="AM23" s="408"/>
      <c r="AN23" s="408"/>
      <c r="AO23" s="408"/>
      <c r="AP23" s="408"/>
      <c r="AQ23" s="408"/>
      <c r="AR23" s="408"/>
      <c r="AS23" s="408"/>
      <c r="AT23" s="408"/>
      <c r="AU23" s="408"/>
      <c r="AV23" s="408"/>
      <c r="AW23" s="408"/>
      <c r="AX23" s="408"/>
      <c r="AZ23" s="175"/>
    </row>
    <row r="24" spans="1:54" s="174" customFormat="1" ht="20.100000000000001" customHeight="1">
      <c r="A24" s="172"/>
      <c r="B24" s="173"/>
      <c r="C24" s="177"/>
      <c r="D24" s="177"/>
      <c r="E24" s="178"/>
      <c r="F24" s="178"/>
      <c r="G24" s="178"/>
      <c r="H24" s="178"/>
      <c r="I24" s="178"/>
      <c r="J24" s="179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408"/>
      <c r="AH24" s="408"/>
      <c r="AI24" s="408"/>
      <c r="AJ24" s="408"/>
      <c r="AK24" s="408"/>
      <c r="AL24" s="408"/>
      <c r="AM24" s="408"/>
      <c r="AN24" s="408"/>
      <c r="AO24" s="408"/>
      <c r="AP24" s="408"/>
      <c r="AQ24" s="408"/>
      <c r="AR24" s="408"/>
      <c r="AS24" s="408"/>
      <c r="AT24" s="408"/>
      <c r="AU24" s="408"/>
      <c r="AV24" s="408"/>
      <c r="AW24" s="408"/>
      <c r="AX24" s="408"/>
      <c r="AZ24" s="175"/>
    </row>
    <row r="25" spans="1:54" s="174" customFormat="1" ht="20.100000000000001" customHeight="1" thickBot="1">
      <c r="A25" s="181"/>
      <c r="B25" s="182"/>
      <c r="C25" s="183"/>
      <c r="D25" s="183"/>
      <c r="E25" s="184"/>
      <c r="F25" s="184"/>
      <c r="G25" s="184"/>
      <c r="H25" s="184"/>
      <c r="I25" s="184"/>
      <c r="J25" s="185"/>
      <c r="K25" s="186"/>
      <c r="L25" s="186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8"/>
      <c r="Z25" s="188"/>
      <c r="AA25" s="188"/>
      <c r="AB25" s="188"/>
      <c r="AC25" s="188"/>
      <c r="AD25" s="188"/>
      <c r="AE25" s="188"/>
      <c r="AF25" s="188"/>
      <c r="AG25" s="188"/>
      <c r="AH25" s="188"/>
      <c r="AI25" s="188"/>
      <c r="AJ25" s="188"/>
      <c r="AK25" s="188"/>
      <c r="AL25" s="188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90"/>
      <c r="BA25" s="191"/>
      <c r="BB25" s="191"/>
    </row>
    <row r="26" spans="1:54" s="166" customFormat="1" ht="20.100000000000001" customHeight="1">
      <c r="A26" s="575" t="s">
        <v>134</v>
      </c>
      <c r="B26" s="415"/>
      <c r="C26" s="428"/>
      <c r="D26" s="427"/>
      <c r="E26" s="415"/>
      <c r="F26" s="415"/>
      <c r="G26" s="415"/>
      <c r="H26" s="415"/>
      <c r="I26" s="415"/>
      <c r="J26" s="415"/>
      <c r="K26" s="415"/>
      <c r="L26" s="415"/>
      <c r="M26" s="428"/>
      <c r="N26" s="427" t="s">
        <v>244</v>
      </c>
      <c r="O26" s="415"/>
      <c r="P26" s="428"/>
      <c r="Q26" s="427"/>
      <c r="R26" s="415"/>
      <c r="S26" s="415"/>
      <c r="T26" s="415"/>
      <c r="U26" s="415"/>
      <c r="V26" s="415"/>
      <c r="W26" s="415"/>
      <c r="X26" s="415"/>
      <c r="Y26" s="415"/>
      <c r="Z26" s="428"/>
      <c r="AA26" s="418" t="s">
        <v>135</v>
      </c>
      <c r="AB26" s="419"/>
      <c r="AC26" s="424"/>
      <c r="AD26" s="418"/>
      <c r="AE26" s="419"/>
      <c r="AF26" s="419"/>
      <c r="AG26" s="419"/>
      <c r="AH26" s="419"/>
      <c r="AI26" s="419"/>
      <c r="AJ26" s="419"/>
      <c r="AK26" s="419"/>
      <c r="AL26" s="419"/>
      <c r="AM26" s="419"/>
      <c r="AN26" s="424"/>
      <c r="AO26" s="578" t="s">
        <v>253</v>
      </c>
      <c r="AP26" s="579"/>
      <c r="AQ26" s="579"/>
      <c r="AR26" s="579"/>
      <c r="AS26" s="579"/>
      <c r="AT26" s="579"/>
      <c r="AU26" s="579"/>
      <c r="AV26" s="579"/>
      <c r="AW26" s="579"/>
      <c r="AX26" s="579"/>
      <c r="AY26" s="579"/>
      <c r="AZ26" s="580"/>
    </row>
    <row r="27" spans="1:54" s="166" customFormat="1" ht="20.100000000000001" customHeight="1">
      <c r="A27" s="576"/>
      <c r="B27" s="416"/>
      <c r="C27" s="430"/>
      <c r="D27" s="429"/>
      <c r="E27" s="416"/>
      <c r="F27" s="416"/>
      <c r="G27" s="416"/>
      <c r="H27" s="416"/>
      <c r="I27" s="416"/>
      <c r="J27" s="416"/>
      <c r="K27" s="416"/>
      <c r="L27" s="416"/>
      <c r="M27" s="430"/>
      <c r="N27" s="429"/>
      <c r="O27" s="416"/>
      <c r="P27" s="430"/>
      <c r="Q27" s="429"/>
      <c r="R27" s="416"/>
      <c r="S27" s="416"/>
      <c r="T27" s="416"/>
      <c r="U27" s="416"/>
      <c r="V27" s="416"/>
      <c r="W27" s="416"/>
      <c r="X27" s="416"/>
      <c r="Y27" s="416"/>
      <c r="Z27" s="430"/>
      <c r="AA27" s="420"/>
      <c r="AB27" s="421"/>
      <c r="AC27" s="425"/>
      <c r="AD27" s="420"/>
      <c r="AE27" s="421"/>
      <c r="AF27" s="421"/>
      <c r="AG27" s="421"/>
      <c r="AH27" s="421"/>
      <c r="AI27" s="421"/>
      <c r="AJ27" s="421"/>
      <c r="AK27" s="421"/>
      <c r="AL27" s="421"/>
      <c r="AM27" s="421"/>
      <c r="AN27" s="425"/>
      <c r="AO27" s="581"/>
      <c r="AP27" s="582"/>
      <c r="AQ27" s="582"/>
      <c r="AR27" s="582"/>
      <c r="AS27" s="582"/>
      <c r="AT27" s="582"/>
      <c r="AU27" s="582"/>
      <c r="AV27" s="582"/>
      <c r="AW27" s="582"/>
      <c r="AX27" s="582"/>
      <c r="AY27" s="582"/>
      <c r="AZ27" s="583"/>
    </row>
    <row r="28" spans="1:54" s="166" customFormat="1" ht="20.100000000000001" customHeight="1">
      <c r="A28" s="576"/>
      <c r="B28" s="416"/>
      <c r="C28" s="430"/>
      <c r="D28" s="429"/>
      <c r="E28" s="416"/>
      <c r="F28" s="416"/>
      <c r="G28" s="416"/>
      <c r="H28" s="416"/>
      <c r="I28" s="416"/>
      <c r="J28" s="416"/>
      <c r="K28" s="416"/>
      <c r="L28" s="416"/>
      <c r="M28" s="430"/>
      <c r="N28" s="429"/>
      <c r="O28" s="416"/>
      <c r="P28" s="430"/>
      <c r="Q28" s="429"/>
      <c r="R28" s="416"/>
      <c r="S28" s="416"/>
      <c r="T28" s="416"/>
      <c r="U28" s="416"/>
      <c r="V28" s="416"/>
      <c r="W28" s="416"/>
      <c r="X28" s="416"/>
      <c r="Y28" s="416"/>
      <c r="Z28" s="430"/>
      <c r="AA28" s="420"/>
      <c r="AB28" s="421"/>
      <c r="AC28" s="425"/>
      <c r="AD28" s="420"/>
      <c r="AE28" s="421"/>
      <c r="AF28" s="421"/>
      <c r="AG28" s="421"/>
      <c r="AH28" s="421"/>
      <c r="AI28" s="421"/>
      <c r="AJ28" s="421"/>
      <c r="AK28" s="421"/>
      <c r="AL28" s="421"/>
      <c r="AM28" s="421"/>
      <c r="AN28" s="425"/>
      <c r="AO28" s="581"/>
      <c r="AP28" s="582"/>
      <c r="AQ28" s="582"/>
      <c r="AR28" s="582"/>
      <c r="AS28" s="582"/>
      <c r="AT28" s="582"/>
      <c r="AU28" s="582"/>
      <c r="AV28" s="582"/>
      <c r="AW28" s="582"/>
      <c r="AX28" s="582"/>
      <c r="AY28" s="582"/>
      <c r="AZ28" s="583"/>
    </row>
    <row r="29" spans="1:54" s="166" customFormat="1" ht="20.100000000000001" customHeight="1">
      <c r="A29" s="577"/>
      <c r="B29" s="417"/>
      <c r="C29" s="432"/>
      <c r="D29" s="431"/>
      <c r="E29" s="417"/>
      <c r="F29" s="417"/>
      <c r="G29" s="417"/>
      <c r="H29" s="417"/>
      <c r="I29" s="417"/>
      <c r="J29" s="417"/>
      <c r="K29" s="417"/>
      <c r="L29" s="417"/>
      <c r="M29" s="432"/>
      <c r="N29" s="431"/>
      <c r="O29" s="417"/>
      <c r="P29" s="432"/>
      <c r="Q29" s="431"/>
      <c r="R29" s="417"/>
      <c r="S29" s="417"/>
      <c r="T29" s="417"/>
      <c r="U29" s="417"/>
      <c r="V29" s="417"/>
      <c r="W29" s="417"/>
      <c r="X29" s="417"/>
      <c r="Y29" s="417"/>
      <c r="Z29" s="432"/>
      <c r="AA29" s="422"/>
      <c r="AB29" s="423"/>
      <c r="AC29" s="426"/>
      <c r="AD29" s="422"/>
      <c r="AE29" s="423"/>
      <c r="AF29" s="423"/>
      <c r="AG29" s="423"/>
      <c r="AH29" s="423"/>
      <c r="AI29" s="423"/>
      <c r="AJ29" s="423"/>
      <c r="AK29" s="423"/>
      <c r="AL29" s="423"/>
      <c r="AM29" s="423"/>
      <c r="AN29" s="426"/>
      <c r="AO29" s="584"/>
      <c r="AP29" s="585"/>
      <c r="AQ29" s="585"/>
      <c r="AR29" s="585"/>
      <c r="AS29" s="585"/>
      <c r="AT29" s="585"/>
      <c r="AU29" s="585"/>
      <c r="AV29" s="585"/>
      <c r="AW29" s="585"/>
      <c r="AX29" s="585"/>
      <c r="AY29" s="585"/>
      <c r="AZ29" s="586"/>
    </row>
    <row r="30" spans="1:54" s="166" customFormat="1" ht="20.100000000000001" customHeight="1">
      <c r="A30" s="192"/>
      <c r="B30" s="193"/>
      <c r="C30" s="193"/>
      <c r="D30" s="194"/>
      <c r="E30" s="194"/>
      <c r="F30" s="194"/>
      <c r="G30" s="194"/>
      <c r="H30" s="194"/>
      <c r="I30" s="194"/>
      <c r="J30" s="194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5"/>
      <c r="V30" s="195"/>
      <c r="W30" s="195"/>
      <c r="X30" s="196"/>
      <c r="Y30" s="196"/>
      <c r="Z30" s="196"/>
      <c r="AA30" s="196"/>
      <c r="AB30" s="196"/>
      <c r="AC30" s="196"/>
      <c r="AD30" s="196"/>
      <c r="AE30" s="196"/>
      <c r="AF30" s="196"/>
      <c r="AG30" s="196"/>
      <c r="AH30" s="196"/>
      <c r="AI30" s="196"/>
      <c r="AJ30" s="196"/>
      <c r="AK30" s="196"/>
      <c r="AL30" s="196"/>
      <c r="AM30" s="196"/>
      <c r="AN30" s="196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8"/>
    </row>
    <row r="31" spans="1:54" s="166" customFormat="1" ht="20.100000000000001" customHeight="1">
      <c r="A31" s="199"/>
      <c r="B31" s="200"/>
      <c r="C31" s="412" t="s">
        <v>254</v>
      </c>
      <c r="D31" s="412"/>
      <c r="E31" s="412"/>
      <c r="F31" s="412"/>
      <c r="G31" s="412"/>
      <c r="H31" s="412"/>
      <c r="I31" s="412"/>
      <c r="J31" s="412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2"/>
      <c r="AH31" s="201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4"/>
    </row>
    <row r="32" spans="1:54" s="166" customFormat="1" ht="20.100000000000001" customHeight="1">
      <c r="A32" s="199"/>
      <c r="B32" s="200"/>
      <c r="C32" s="412"/>
      <c r="D32" s="412"/>
      <c r="E32" s="412"/>
      <c r="F32" s="412"/>
      <c r="G32" s="412"/>
      <c r="H32" s="412"/>
      <c r="I32" s="412"/>
      <c r="J32" s="412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2"/>
      <c r="AH32" s="201"/>
      <c r="AI32" s="203"/>
      <c r="AJ32" s="203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  <c r="AV32" s="203"/>
      <c r="AW32" s="203"/>
      <c r="AX32" s="203"/>
      <c r="AY32" s="203"/>
      <c r="AZ32" s="204"/>
    </row>
    <row r="33" spans="1:54" s="166" customFormat="1" ht="20.100000000000001" customHeight="1">
      <c r="A33" s="199"/>
      <c r="B33" s="200"/>
      <c r="C33" s="205"/>
      <c r="D33" s="205"/>
      <c r="E33" s="205"/>
      <c r="F33" s="205"/>
      <c r="G33" s="205"/>
      <c r="H33" s="205"/>
      <c r="I33" s="205"/>
      <c r="J33" s="205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2"/>
      <c r="AH33" s="201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4"/>
    </row>
    <row r="34" spans="1:54" s="174" customFormat="1" ht="20.100000000000001" customHeight="1">
      <c r="A34" s="206"/>
      <c r="B34" s="207"/>
      <c r="C34" s="410" t="s">
        <v>255</v>
      </c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0"/>
      <c r="T34" s="410"/>
      <c r="U34" s="410"/>
      <c r="V34" s="410"/>
      <c r="W34" s="410"/>
      <c r="X34" s="410"/>
      <c r="Y34" s="410"/>
      <c r="Z34" s="410"/>
      <c r="AA34" s="410"/>
      <c r="AB34" s="410"/>
      <c r="AC34" s="410"/>
      <c r="AD34" s="410"/>
      <c r="AE34" s="410"/>
      <c r="AF34" s="410"/>
      <c r="AG34" s="410"/>
      <c r="AH34" s="410"/>
      <c r="AI34" s="410"/>
      <c r="AJ34" s="410"/>
      <c r="AK34" s="410"/>
      <c r="AL34" s="410"/>
      <c r="AM34" s="410"/>
      <c r="AN34" s="410"/>
      <c r="AO34" s="410"/>
      <c r="AP34" s="410"/>
      <c r="AQ34" s="410"/>
      <c r="AR34" s="410"/>
      <c r="AS34" s="410"/>
      <c r="AT34" s="410"/>
      <c r="AU34" s="410"/>
      <c r="AV34" s="410"/>
      <c r="AW34" s="410"/>
      <c r="AX34" s="410"/>
      <c r="AY34" s="178"/>
      <c r="AZ34" s="208"/>
    </row>
    <row r="35" spans="1:54" s="174" customFormat="1" ht="20.100000000000001" customHeight="1">
      <c r="A35" s="206"/>
      <c r="B35" s="209"/>
      <c r="C35" s="410"/>
      <c r="D35" s="410"/>
      <c r="E35" s="410"/>
      <c r="F35" s="410"/>
      <c r="G35" s="410"/>
      <c r="H35" s="410"/>
      <c r="I35" s="410"/>
      <c r="J35" s="410"/>
      <c r="K35" s="410"/>
      <c r="L35" s="410"/>
      <c r="M35" s="410"/>
      <c r="N35" s="410"/>
      <c r="O35" s="410"/>
      <c r="P35" s="410"/>
      <c r="Q35" s="410"/>
      <c r="R35" s="410"/>
      <c r="S35" s="410"/>
      <c r="T35" s="410"/>
      <c r="U35" s="410"/>
      <c r="V35" s="410"/>
      <c r="W35" s="410"/>
      <c r="X35" s="410"/>
      <c r="Y35" s="410"/>
      <c r="Z35" s="410"/>
      <c r="AA35" s="410"/>
      <c r="AB35" s="410"/>
      <c r="AC35" s="410"/>
      <c r="AD35" s="410"/>
      <c r="AE35" s="410"/>
      <c r="AF35" s="410"/>
      <c r="AG35" s="410"/>
      <c r="AH35" s="410"/>
      <c r="AI35" s="410"/>
      <c r="AJ35" s="410"/>
      <c r="AK35" s="410"/>
      <c r="AL35" s="410"/>
      <c r="AM35" s="410"/>
      <c r="AN35" s="410"/>
      <c r="AO35" s="410"/>
      <c r="AP35" s="410"/>
      <c r="AQ35" s="410"/>
      <c r="AR35" s="410"/>
      <c r="AS35" s="410"/>
      <c r="AT35" s="410"/>
      <c r="AU35" s="410"/>
      <c r="AV35" s="410"/>
      <c r="AW35" s="410"/>
      <c r="AX35" s="410"/>
      <c r="AY35" s="210"/>
      <c r="AZ35" s="208"/>
    </row>
    <row r="36" spans="1:54" s="214" customFormat="1" ht="20.100000000000001" customHeight="1">
      <c r="A36" s="211"/>
      <c r="B36" s="212"/>
      <c r="C36" s="213"/>
      <c r="D36" s="213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6"/>
    </row>
    <row r="37" spans="1:54" s="214" customFormat="1" ht="20.100000000000001" customHeight="1">
      <c r="A37" s="211"/>
      <c r="B37" s="212"/>
      <c r="C37" s="213"/>
      <c r="D37" s="219" t="s">
        <v>216</v>
      </c>
      <c r="F37" s="220"/>
      <c r="G37" s="220"/>
      <c r="H37" s="220"/>
      <c r="I37" s="220"/>
      <c r="J37" s="220"/>
      <c r="K37" s="219"/>
      <c r="L37" s="203" t="s">
        <v>261</v>
      </c>
      <c r="M37" s="220"/>
      <c r="N37" s="220"/>
      <c r="O37" s="220"/>
      <c r="P37" s="220"/>
      <c r="Q37" s="220"/>
      <c r="R37" s="219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16"/>
    </row>
    <row r="38" spans="1:54" s="214" customFormat="1" ht="24.95" customHeight="1">
      <c r="A38" s="211"/>
      <c r="B38" s="217"/>
      <c r="C38" s="218"/>
      <c r="D38" s="219"/>
      <c r="E38" s="219"/>
      <c r="F38" s="219"/>
      <c r="G38" s="219"/>
      <c r="H38" s="219"/>
      <c r="I38" s="219"/>
      <c r="J38" s="219"/>
      <c r="K38" s="219"/>
      <c r="L38" s="414" t="s">
        <v>262</v>
      </c>
      <c r="M38" s="414"/>
      <c r="N38" s="414"/>
      <c r="O38" s="414"/>
      <c r="P38" s="414"/>
      <c r="Q38" s="414"/>
      <c r="R38" s="414"/>
      <c r="S38" s="414"/>
      <c r="T38" s="414"/>
      <c r="U38" s="414"/>
      <c r="V38" s="414"/>
      <c r="W38" s="414"/>
      <c r="X38" s="414"/>
      <c r="Y38" s="414"/>
      <c r="Z38" s="414"/>
      <c r="AA38" s="414"/>
      <c r="AB38" s="414"/>
      <c r="AC38" s="414"/>
      <c r="AD38" s="414"/>
      <c r="AE38" s="414"/>
      <c r="AF38" s="414"/>
      <c r="AG38" s="414"/>
      <c r="AH38" s="414"/>
      <c r="AI38" s="414"/>
      <c r="AJ38" s="414"/>
      <c r="AK38" s="414"/>
      <c r="AL38" s="414"/>
      <c r="AM38" s="414"/>
      <c r="AN38" s="414"/>
      <c r="AO38" s="414"/>
      <c r="AP38" s="414"/>
      <c r="AQ38" s="414"/>
      <c r="AR38" s="414"/>
      <c r="AS38" s="414"/>
      <c r="AT38" s="414"/>
      <c r="AU38" s="414"/>
      <c r="AV38" s="414"/>
      <c r="AW38" s="219"/>
      <c r="AX38" s="219"/>
      <c r="AY38" s="219"/>
      <c r="AZ38" s="225"/>
    </row>
    <row r="39" spans="1:54" s="219" customFormat="1" ht="24.95" customHeight="1">
      <c r="A39" s="222"/>
      <c r="B39" s="223"/>
      <c r="C39" s="224"/>
      <c r="L39" s="203" t="s">
        <v>263</v>
      </c>
      <c r="M39" s="220"/>
      <c r="N39" s="220"/>
      <c r="O39" s="220"/>
      <c r="P39" s="220"/>
      <c r="Q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1"/>
      <c r="AP39" s="214"/>
      <c r="AQ39" s="221"/>
      <c r="AR39" s="221"/>
      <c r="AS39" s="221"/>
      <c r="AT39" s="221"/>
      <c r="AZ39" s="225"/>
    </row>
    <row r="40" spans="1:54" s="219" customFormat="1" ht="24.95" customHeight="1">
      <c r="A40" s="222"/>
      <c r="B40" s="226"/>
      <c r="C40" s="227"/>
      <c r="D40" s="227"/>
      <c r="L40" s="203"/>
      <c r="M40" s="220"/>
      <c r="N40" s="220"/>
      <c r="O40" s="220"/>
      <c r="P40" s="220"/>
      <c r="Q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1"/>
      <c r="AP40" s="214"/>
      <c r="AQ40" s="221"/>
      <c r="AR40" s="221"/>
      <c r="AS40" s="221"/>
      <c r="AT40" s="221"/>
      <c r="AU40" s="221"/>
      <c r="AV40" s="221"/>
      <c r="AW40" s="221"/>
      <c r="AX40" s="221"/>
      <c r="AY40" s="221"/>
      <c r="AZ40" s="225"/>
    </row>
    <row r="41" spans="1:54" s="231" customFormat="1" ht="24.95" customHeight="1">
      <c r="A41" s="228"/>
      <c r="B41" s="229"/>
      <c r="C41" s="230"/>
      <c r="D41" s="230"/>
      <c r="E41" s="229"/>
      <c r="F41" s="229"/>
      <c r="G41" s="229"/>
      <c r="H41" s="229"/>
      <c r="I41" s="229"/>
      <c r="J41" s="229"/>
      <c r="K41" s="229"/>
      <c r="L41" s="414"/>
      <c r="M41" s="414"/>
      <c r="N41" s="414"/>
      <c r="O41" s="414"/>
      <c r="P41" s="414"/>
      <c r="Q41" s="414"/>
      <c r="R41" s="414"/>
      <c r="S41" s="414"/>
      <c r="T41" s="414"/>
      <c r="U41" s="414"/>
      <c r="V41" s="414"/>
      <c r="W41" s="414"/>
      <c r="X41" s="414"/>
      <c r="Y41" s="414"/>
      <c r="Z41" s="414"/>
      <c r="AA41" s="414"/>
      <c r="AB41" s="414"/>
      <c r="AC41" s="414"/>
      <c r="AD41" s="414"/>
      <c r="AE41" s="414"/>
      <c r="AF41" s="414"/>
      <c r="AG41" s="414"/>
      <c r="AH41" s="414"/>
      <c r="AI41" s="414"/>
      <c r="AJ41" s="414"/>
      <c r="AK41" s="414"/>
      <c r="AL41" s="414"/>
      <c r="AM41" s="414"/>
      <c r="AN41" s="414"/>
      <c r="AO41" s="414"/>
      <c r="AP41" s="414"/>
      <c r="AQ41" s="414"/>
      <c r="AR41" s="414"/>
      <c r="AS41" s="414"/>
      <c r="AT41" s="414"/>
      <c r="AU41" s="414"/>
      <c r="AV41" s="414"/>
      <c r="AW41" s="219"/>
      <c r="AX41" s="219"/>
      <c r="AY41" s="219"/>
      <c r="AZ41" s="232"/>
    </row>
    <row r="42" spans="1:54" s="231" customFormat="1" ht="24.95" customHeight="1">
      <c r="A42" s="228"/>
      <c r="B42" s="229"/>
      <c r="C42" s="230"/>
      <c r="D42" s="230"/>
      <c r="E42" s="229"/>
      <c r="F42" s="229"/>
      <c r="G42" s="229"/>
      <c r="H42" s="229"/>
      <c r="I42" s="229"/>
      <c r="J42" s="229"/>
      <c r="K42" s="229"/>
      <c r="L42" s="203"/>
      <c r="M42" s="220"/>
      <c r="N42" s="220"/>
      <c r="O42" s="220"/>
      <c r="P42" s="220"/>
      <c r="Q42" s="220"/>
      <c r="R42" s="219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1"/>
      <c r="AP42" s="214"/>
      <c r="AQ42" s="221"/>
      <c r="AR42" s="221"/>
      <c r="AS42" s="221"/>
      <c r="AT42" s="221"/>
      <c r="AU42" s="219"/>
      <c r="AV42" s="219"/>
      <c r="AW42" s="219"/>
      <c r="AX42" s="219"/>
      <c r="AY42" s="219"/>
      <c r="AZ42" s="232"/>
    </row>
    <row r="43" spans="1:54" s="231" customFormat="1" ht="24.95" customHeight="1">
      <c r="A43" s="228"/>
      <c r="B43" s="229"/>
      <c r="C43" s="230"/>
      <c r="D43" s="230"/>
      <c r="E43" s="229"/>
      <c r="F43" s="229"/>
      <c r="G43" s="229"/>
      <c r="H43" s="229"/>
      <c r="I43" s="229"/>
      <c r="J43" s="229"/>
      <c r="K43" s="229"/>
      <c r="L43" s="219"/>
      <c r="M43" s="220"/>
      <c r="N43" s="220"/>
      <c r="O43" s="220"/>
      <c r="P43" s="220"/>
      <c r="Q43" s="220"/>
      <c r="R43" s="219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1"/>
      <c r="AP43" s="219"/>
      <c r="AQ43" s="219"/>
      <c r="AR43" s="219"/>
      <c r="AS43" s="219"/>
      <c r="AT43" s="219"/>
      <c r="AZ43" s="232"/>
    </row>
    <row r="44" spans="1:54" s="174" customFormat="1" ht="20.100000000000001" customHeight="1">
      <c r="A44" s="172"/>
      <c r="B44" s="173"/>
      <c r="C44" s="233"/>
      <c r="D44" s="233"/>
      <c r="E44" s="234"/>
      <c r="F44" s="234"/>
      <c r="G44" s="234"/>
      <c r="H44" s="234"/>
      <c r="I44" s="234"/>
      <c r="J44" s="234"/>
      <c r="K44" s="234"/>
      <c r="L44" s="235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5"/>
      <c r="AT44" s="235"/>
      <c r="AU44" s="235"/>
      <c r="AV44" s="235"/>
      <c r="AW44" s="235"/>
      <c r="AX44" s="235"/>
      <c r="AY44" s="235"/>
      <c r="AZ44" s="236"/>
    </row>
    <row r="45" spans="1:54" s="214" customFormat="1" ht="20.100000000000001" customHeight="1">
      <c r="A45" s="211"/>
      <c r="B45" s="217"/>
      <c r="C45" s="413" t="str">
        <f>"총공사비 : 금"&amp;TEXT((원가계산서!G35),"#,##0원")&amp;"(금"&amp;NUMBERSTRING(원가계산서!G35,1)&amp;"원)"</f>
        <v>총공사비 : 금0원(금영원)</v>
      </c>
      <c r="D45" s="413"/>
      <c r="E45" s="413"/>
      <c r="F45" s="413"/>
      <c r="G45" s="413"/>
      <c r="H45" s="413"/>
      <c r="I45" s="413"/>
      <c r="J45" s="413"/>
      <c r="K45" s="413"/>
      <c r="L45" s="413"/>
      <c r="M45" s="413"/>
      <c r="N45" s="413"/>
      <c r="O45" s="413"/>
      <c r="P45" s="413"/>
      <c r="Q45" s="413"/>
      <c r="R45" s="413"/>
      <c r="S45" s="413"/>
      <c r="T45" s="413"/>
      <c r="U45" s="413"/>
      <c r="V45" s="413"/>
      <c r="W45" s="413"/>
      <c r="X45" s="413"/>
      <c r="Y45" s="413"/>
      <c r="Z45" s="413"/>
      <c r="AA45" s="413"/>
      <c r="AB45" s="413"/>
      <c r="AC45" s="413"/>
      <c r="AD45" s="413"/>
      <c r="AE45" s="413"/>
      <c r="AF45" s="413"/>
      <c r="AG45" s="413"/>
      <c r="AH45" s="413"/>
      <c r="AI45" s="413"/>
      <c r="AJ45" s="413"/>
      <c r="AK45" s="413"/>
      <c r="AL45" s="413"/>
      <c r="AM45" s="413"/>
      <c r="AN45" s="413"/>
      <c r="AO45" s="413"/>
      <c r="AP45" s="413"/>
      <c r="AQ45" s="413"/>
      <c r="AR45" s="413"/>
      <c r="AS45" s="413"/>
      <c r="AT45" s="413"/>
      <c r="AU45" s="413"/>
      <c r="AV45" s="413"/>
      <c r="AW45" s="413"/>
      <c r="AX45" s="413"/>
      <c r="AY45" s="221"/>
      <c r="AZ45" s="216"/>
    </row>
    <row r="46" spans="1:54" s="242" customFormat="1" ht="20.100000000000001" customHeight="1">
      <c r="A46" s="237"/>
      <c r="B46" s="238"/>
      <c r="C46" s="413"/>
      <c r="D46" s="413"/>
      <c r="E46" s="413"/>
      <c r="F46" s="413"/>
      <c r="G46" s="413"/>
      <c r="H46" s="413"/>
      <c r="I46" s="413"/>
      <c r="J46" s="413"/>
      <c r="K46" s="413"/>
      <c r="L46" s="413"/>
      <c r="M46" s="413"/>
      <c r="N46" s="413"/>
      <c r="O46" s="413"/>
      <c r="P46" s="413"/>
      <c r="Q46" s="413"/>
      <c r="R46" s="413"/>
      <c r="S46" s="413"/>
      <c r="T46" s="413"/>
      <c r="U46" s="413"/>
      <c r="V46" s="413"/>
      <c r="W46" s="413"/>
      <c r="X46" s="413"/>
      <c r="Y46" s="413"/>
      <c r="Z46" s="413"/>
      <c r="AA46" s="413"/>
      <c r="AB46" s="413"/>
      <c r="AC46" s="413"/>
      <c r="AD46" s="413"/>
      <c r="AE46" s="413"/>
      <c r="AF46" s="413"/>
      <c r="AG46" s="413"/>
      <c r="AH46" s="413"/>
      <c r="AI46" s="413"/>
      <c r="AJ46" s="413"/>
      <c r="AK46" s="413"/>
      <c r="AL46" s="413"/>
      <c r="AM46" s="413"/>
      <c r="AN46" s="413"/>
      <c r="AO46" s="413"/>
      <c r="AP46" s="413"/>
      <c r="AQ46" s="413"/>
      <c r="AR46" s="413"/>
      <c r="AS46" s="413"/>
      <c r="AT46" s="413"/>
      <c r="AU46" s="413"/>
      <c r="AV46" s="413"/>
      <c r="AW46" s="413"/>
      <c r="AX46" s="413"/>
      <c r="AY46" s="239"/>
      <c r="AZ46" s="240"/>
      <c r="BA46" s="241"/>
      <c r="BB46" s="241"/>
    </row>
    <row r="47" spans="1:54" s="242" customFormat="1" ht="20.100000000000001" customHeight="1">
      <c r="A47" s="237"/>
      <c r="B47" s="238"/>
      <c r="C47" s="243"/>
      <c r="D47" s="243"/>
      <c r="E47" s="243"/>
      <c r="F47" s="244"/>
      <c r="G47" s="244"/>
      <c r="H47" s="244"/>
      <c r="I47" s="244"/>
      <c r="J47" s="244"/>
      <c r="K47" s="244"/>
      <c r="L47" s="244"/>
      <c r="M47" s="244"/>
      <c r="N47" s="244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B47" s="245"/>
      <c r="AC47" s="245"/>
      <c r="AD47" s="246"/>
      <c r="AE47" s="246"/>
      <c r="AF47" s="246"/>
      <c r="AG47" s="246"/>
      <c r="AH47" s="246"/>
      <c r="AI47" s="246"/>
      <c r="AJ47" s="246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240"/>
      <c r="BA47" s="241"/>
      <c r="BB47" s="241"/>
    </row>
    <row r="48" spans="1:54" s="214" customFormat="1" ht="20.100000000000001" customHeight="1">
      <c r="A48" s="211"/>
      <c r="B48" s="212"/>
      <c r="C48" s="213"/>
      <c r="D48" s="213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409" t="s">
        <v>252</v>
      </c>
      <c r="AI48" s="409"/>
      <c r="AJ48" s="409"/>
      <c r="AK48" s="409"/>
      <c r="AL48" s="409"/>
      <c r="AM48" s="409"/>
      <c r="AN48" s="409"/>
      <c r="AO48" s="409"/>
      <c r="AP48" s="409"/>
      <c r="AQ48" s="409"/>
      <c r="AR48" s="409"/>
      <c r="AS48" s="409"/>
      <c r="AT48" s="409"/>
      <c r="AU48" s="409"/>
      <c r="AV48" s="409"/>
      <c r="AW48" s="409"/>
      <c r="AX48" s="409"/>
      <c r="AY48" s="215"/>
      <c r="AZ48" s="216"/>
    </row>
    <row r="49" spans="1:52" s="250" customFormat="1" ht="20.100000000000001" customHeight="1" thickBot="1">
      <c r="A49" s="247"/>
      <c r="B49" s="248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48"/>
      <c r="AJ49" s="248"/>
      <c r="AK49" s="248"/>
      <c r="AL49" s="248"/>
      <c r="AM49" s="248"/>
      <c r="AN49" s="248"/>
      <c r="AO49" s="248"/>
      <c r="AP49" s="248"/>
      <c r="AQ49" s="248"/>
      <c r="AR49" s="248"/>
      <c r="AS49" s="248"/>
      <c r="AT49" s="248"/>
      <c r="AU49" s="248"/>
      <c r="AV49" s="248"/>
      <c r="AW49" s="248"/>
      <c r="AX49" s="248"/>
      <c r="AY49" s="248"/>
      <c r="AZ49" s="249"/>
    </row>
    <row r="50" spans="1:52" s="250" customFormat="1" ht="20.100000000000001" customHeight="1"/>
    <row r="51" spans="1:52" s="250" customFormat="1" ht="20.100000000000001" customHeight="1"/>
    <row r="52" spans="1:52" s="250" customFormat="1" ht="20.100000000000001" customHeight="1"/>
    <row r="53" spans="1:52" s="250" customFormat="1" ht="20.100000000000001" customHeight="1"/>
    <row r="54" spans="1:52" s="250" customFormat="1" ht="20.100000000000001" customHeight="1"/>
    <row r="55" spans="1:52" s="250" customFormat="1" ht="20.100000000000001" customHeight="1"/>
    <row r="56" spans="1:52" s="250" customFormat="1" ht="20.100000000000001" customHeight="1"/>
    <row r="57" spans="1:52" s="250" customFormat="1" ht="20.100000000000001" customHeight="1"/>
    <row r="58" spans="1:52" s="250" customFormat="1" ht="20.100000000000001" customHeight="1"/>
    <row r="59" spans="1:52" s="250" customFormat="1" ht="20.100000000000001" customHeight="1"/>
    <row r="60" spans="1:52" s="250" customFormat="1" ht="20.100000000000001" customHeight="1"/>
    <row r="61" spans="1:52" s="250" customFormat="1" ht="20.100000000000001" customHeight="1"/>
    <row r="62" spans="1:52" s="250" customFormat="1" ht="20.100000000000001" customHeight="1"/>
    <row r="63" spans="1:52" s="252" customFormat="1" ht="20.100000000000001" customHeight="1">
      <c r="A63" s="251"/>
      <c r="B63" s="251"/>
    </row>
    <row r="64" spans="1:52" s="250" customFormat="1" ht="20.100000000000001" customHeight="1"/>
    <row r="65" s="250" customFormat="1" ht="20.100000000000001" customHeight="1"/>
    <row r="66" s="250" customFormat="1" ht="20.100000000000001" customHeight="1"/>
    <row r="67" s="250" customFormat="1" ht="20.100000000000001" customHeight="1"/>
    <row r="68" s="250" customFormat="1" ht="20.100000000000001" customHeight="1"/>
    <row r="69" s="250" customFormat="1" ht="20.100000000000001" customHeight="1"/>
    <row r="70" s="250" customFormat="1" ht="20.100000000000001" customHeight="1"/>
    <row r="71" s="250" customFormat="1" ht="20.100000000000001" customHeight="1"/>
    <row r="72" s="250" customFormat="1" ht="20.100000000000001" customHeight="1"/>
    <row r="73" s="250" customFormat="1" ht="20.100000000000001" customHeight="1"/>
    <row r="74" s="250" customFormat="1" ht="20.100000000000001" customHeight="1"/>
    <row r="75" s="250" customFormat="1" ht="20.100000000000001" customHeight="1"/>
    <row r="76" s="250" customFormat="1" ht="20.100000000000001" customHeight="1"/>
    <row r="77" s="250" customFormat="1" ht="20.100000000000001" customHeight="1"/>
    <row r="78" s="250" customFormat="1" ht="20.100000000000001" customHeight="1"/>
    <row r="79" s="250" customFormat="1" ht="20.100000000000001" customHeight="1"/>
    <row r="80" s="250" customFormat="1" ht="20.100000000000001" customHeight="1"/>
    <row r="81" spans="1:2" s="250" customFormat="1" ht="20.100000000000001" customHeight="1"/>
    <row r="82" spans="1:2" s="250" customFormat="1" ht="20.100000000000001" customHeight="1"/>
    <row r="83" spans="1:2" s="250" customFormat="1" ht="20.100000000000001" customHeight="1"/>
    <row r="84" spans="1:2" s="250" customFormat="1" ht="20.100000000000001" customHeight="1"/>
    <row r="85" spans="1:2" s="252" customFormat="1" ht="20.100000000000001" customHeight="1">
      <c r="A85" s="251"/>
      <c r="B85" s="251"/>
    </row>
    <row r="86" spans="1:2" s="250" customFormat="1" ht="20.100000000000001" customHeight="1"/>
    <row r="87" spans="1:2" s="250" customFormat="1" ht="20.100000000000001" customHeight="1"/>
    <row r="88" spans="1:2" s="250" customFormat="1" ht="20.100000000000001" customHeight="1"/>
    <row r="89" spans="1:2" s="250" customFormat="1" ht="20.100000000000001" customHeight="1"/>
    <row r="90" spans="1:2" s="250" customFormat="1" ht="20.100000000000001" customHeight="1"/>
    <row r="91" spans="1:2" s="250" customFormat="1" ht="20.100000000000001" customHeight="1"/>
    <row r="92" spans="1:2" s="250" customFormat="1" ht="20.100000000000001" customHeight="1"/>
    <row r="93" spans="1:2" s="250" customFormat="1" ht="20.100000000000001" customHeight="1"/>
    <row r="94" spans="1:2" s="250" customFormat="1" ht="20.100000000000001" customHeight="1"/>
    <row r="95" spans="1:2" s="250" customFormat="1" ht="20.100000000000001" customHeight="1"/>
    <row r="96" spans="1:2" s="250" customFormat="1" ht="20.100000000000001" customHeight="1"/>
    <row r="97" spans="1:2" s="250" customFormat="1" ht="20.100000000000001" customHeight="1"/>
    <row r="98" spans="1:2" s="250" customFormat="1" ht="20.100000000000001" customHeight="1"/>
    <row r="99" spans="1:2" s="250" customFormat="1" ht="20.100000000000001" customHeight="1"/>
    <row r="100" spans="1:2" s="250" customFormat="1" ht="20.100000000000001" customHeight="1"/>
    <row r="101" spans="1:2" s="250" customFormat="1" ht="20.100000000000001" customHeight="1"/>
    <row r="102" spans="1:2" s="250" customFormat="1" ht="20.100000000000001" customHeight="1"/>
    <row r="103" spans="1:2" s="250" customFormat="1" ht="20.100000000000001" customHeight="1"/>
    <row r="104" spans="1:2" s="250" customFormat="1" ht="20.100000000000001" customHeight="1"/>
    <row r="105" spans="1:2" s="250" customFormat="1" ht="20.100000000000001" customHeight="1"/>
    <row r="106" spans="1:2" s="250" customFormat="1" ht="20.100000000000001" customHeight="1"/>
    <row r="107" spans="1:2" s="252" customFormat="1" ht="20.100000000000001" customHeight="1">
      <c r="A107" s="251"/>
      <c r="B107" s="251"/>
    </row>
    <row r="108" spans="1:2" s="250" customFormat="1" ht="20.100000000000001" customHeight="1"/>
    <row r="109" spans="1:2" s="250" customFormat="1" ht="20.100000000000001" customHeight="1"/>
    <row r="110" spans="1:2" s="250" customFormat="1" ht="20.100000000000001" customHeight="1"/>
    <row r="111" spans="1:2" s="250" customFormat="1" ht="20.100000000000001" customHeight="1"/>
    <row r="112" spans="1:2" s="250" customFormat="1" ht="20.100000000000001" customHeight="1"/>
    <row r="113" s="250" customFormat="1" ht="20.100000000000001" customHeight="1"/>
    <row r="114" s="250" customFormat="1" ht="20.100000000000001" customHeight="1"/>
    <row r="115" s="250" customFormat="1" ht="20.100000000000001" customHeight="1"/>
    <row r="116" s="250" customFormat="1" ht="20.100000000000001" customHeight="1"/>
    <row r="117" s="250" customFormat="1" ht="20.100000000000001" customHeight="1"/>
    <row r="118" s="250" customFormat="1" ht="20.100000000000001" customHeight="1"/>
    <row r="119" s="250" customFormat="1" ht="20.100000000000001" customHeight="1"/>
    <row r="120" s="250" customFormat="1" ht="20.100000000000001" customHeight="1"/>
    <row r="121" s="250" customFormat="1" ht="20.100000000000001" customHeight="1"/>
    <row r="122" s="250" customFormat="1" ht="20.100000000000001" customHeight="1"/>
    <row r="123" s="250" customFormat="1" ht="20.100000000000001" customHeight="1"/>
    <row r="124" s="250" customFormat="1" ht="20.100000000000001" customHeight="1"/>
    <row r="125" s="250" customFormat="1" ht="20.100000000000001" customHeight="1"/>
    <row r="126" s="250" customFormat="1" ht="20.100000000000001" customHeight="1"/>
    <row r="127" s="250" customFormat="1" ht="20.100000000000001" customHeight="1"/>
    <row r="128" s="250" customFormat="1" ht="20.100000000000001" customHeight="1"/>
    <row r="129" spans="1:2" s="252" customFormat="1" ht="20.100000000000001" customHeight="1">
      <c r="A129" s="251"/>
      <c r="B129" s="251"/>
    </row>
  </sheetData>
  <mergeCells count="16">
    <mergeCell ref="AG23:AX24"/>
    <mergeCell ref="AH48:AX48"/>
    <mergeCell ref="C7:AX8"/>
    <mergeCell ref="C3:K4"/>
    <mergeCell ref="AO26:AZ29"/>
    <mergeCell ref="C31:J32"/>
    <mergeCell ref="C45:AX46"/>
    <mergeCell ref="A26:C29"/>
    <mergeCell ref="C34:AX35"/>
    <mergeCell ref="L38:AV38"/>
    <mergeCell ref="L41:AV41"/>
    <mergeCell ref="Q26:Z29"/>
    <mergeCell ref="AA26:AC29"/>
    <mergeCell ref="AD26:AN29"/>
    <mergeCell ref="D26:M29"/>
    <mergeCell ref="N26:P29"/>
  </mergeCells>
  <phoneticPr fontId="2" type="noConversion"/>
  <printOptions horizontalCentered="1" verticalCentered="1"/>
  <pageMargins left="0.39370078740157483" right="0.39370078740157483" top="0.59055118110236227" bottom="0.59055118110236227" header="0.19685039370078741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230"/>
  <sheetViews>
    <sheetView view="pageBreakPreview" zoomScale="85" zoomScaleSheetLayoutView="85" workbookViewId="0">
      <selection activeCell="BH40" sqref="BH40"/>
    </sheetView>
  </sheetViews>
  <sheetFormatPr defaultColWidth="2.83203125" defaultRowHeight="13.5"/>
  <cols>
    <col min="1" max="16384" width="2.83203125" style="253"/>
  </cols>
  <sheetData>
    <row r="1" spans="1:41" ht="39.950000000000003" customHeight="1" thickBot="1">
      <c r="A1" s="436" t="s">
        <v>136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6"/>
      <c r="AH1" s="436"/>
      <c r="AI1" s="436"/>
      <c r="AJ1" s="436"/>
      <c r="AK1" s="436"/>
      <c r="AL1" s="436"/>
      <c r="AM1" s="436"/>
      <c r="AN1" s="436"/>
      <c r="AO1" s="436"/>
    </row>
    <row r="2" spans="1:41" ht="30" customHeight="1">
      <c r="A2" s="433" t="s">
        <v>256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4"/>
      <c r="AH2" s="434"/>
      <c r="AI2" s="434"/>
      <c r="AJ2" s="434"/>
      <c r="AK2" s="434"/>
      <c r="AL2" s="434"/>
      <c r="AM2" s="434"/>
      <c r="AN2" s="434"/>
      <c r="AO2" s="435"/>
    </row>
    <row r="3" spans="1:41" ht="16.5">
      <c r="A3" s="254"/>
      <c r="B3" s="255"/>
      <c r="C3" s="255"/>
      <c r="D3" s="255"/>
      <c r="E3" s="255"/>
      <c r="F3" s="255"/>
      <c r="G3" s="255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7"/>
    </row>
    <row r="4" spans="1:41" ht="16.5">
      <c r="A4" s="254"/>
      <c r="B4" s="255"/>
      <c r="C4" s="255"/>
      <c r="D4" s="255"/>
      <c r="E4" s="255"/>
      <c r="F4" s="255"/>
      <c r="G4" s="255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7"/>
    </row>
    <row r="5" spans="1:41" ht="16.5">
      <c r="A5" s="254"/>
      <c r="B5" s="255"/>
      <c r="C5" s="255"/>
      <c r="D5" s="255"/>
      <c r="E5" s="255"/>
      <c r="F5" s="255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7"/>
    </row>
    <row r="6" spans="1:41" ht="16.5">
      <c r="A6" s="254"/>
      <c r="B6" s="255"/>
      <c r="C6" s="255"/>
      <c r="D6" s="255"/>
      <c r="E6" s="255"/>
      <c r="F6" s="255"/>
      <c r="G6" s="255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7"/>
    </row>
    <row r="7" spans="1:41" ht="16.5">
      <c r="A7" s="254"/>
      <c r="B7" s="255"/>
      <c r="C7" s="255"/>
      <c r="D7" s="255"/>
      <c r="E7" s="255"/>
      <c r="F7" s="255"/>
      <c r="G7" s="255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7"/>
    </row>
    <row r="8" spans="1:41" ht="16.5">
      <c r="A8" s="254"/>
      <c r="B8" s="255"/>
      <c r="C8" s="255"/>
      <c r="D8" s="255"/>
      <c r="E8" s="255"/>
      <c r="F8" s="255"/>
      <c r="G8" s="255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7"/>
    </row>
    <row r="9" spans="1:41" ht="16.5">
      <c r="A9" s="254"/>
      <c r="B9" s="255"/>
      <c r="C9" s="255"/>
      <c r="D9" s="255"/>
      <c r="E9" s="255"/>
      <c r="F9" s="255"/>
      <c r="G9" s="255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7"/>
    </row>
    <row r="10" spans="1:41" ht="16.5">
      <c r="A10" s="254"/>
      <c r="B10" s="255"/>
      <c r="C10" s="255"/>
      <c r="D10" s="255"/>
      <c r="E10" s="255"/>
      <c r="F10" s="255"/>
      <c r="G10" s="255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7"/>
    </row>
    <row r="11" spans="1:41" ht="16.5">
      <c r="A11" s="254"/>
      <c r="B11" s="255"/>
      <c r="C11" s="255"/>
      <c r="D11" s="255"/>
      <c r="E11" s="255"/>
      <c r="F11" s="255"/>
      <c r="G11" s="255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7"/>
    </row>
    <row r="12" spans="1:41" ht="16.5">
      <c r="A12" s="254"/>
      <c r="B12" s="255"/>
      <c r="C12" s="255"/>
      <c r="D12" s="255"/>
      <c r="E12" s="255"/>
      <c r="F12" s="255"/>
      <c r="G12" s="255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7"/>
    </row>
    <row r="13" spans="1:41" ht="16.5">
      <c r="A13" s="254"/>
      <c r="B13" s="255"/>
      <c r="C13" s="255"/>
      <c r="D13" s="255"/>
      <c r="E13" s="255"/>
      <c r="F13" s="255"/>
      <c r="G13" s="255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7"/>
    </row>
    <row r="14" spans="1:41" ht="12.75" customHeight="1">
      <c r="A14" s="258"/>
      <c r="B14" s="259"/>
      <c r="C14" s="259"/>
      <c r="D14" s="259"/>
      <c r="E14" s="259"/>
      <c r="F14" s="259"/>
      <c r="G14" s="259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60"/>
    </row>
    <row r="15" spans="1:41" ht="12.75" customHeight="1">
      <c r="A15" s="258"/>
      <c r="B15" s="259"/>
      <c r="C15" s="259"/>
      <c r="D15" s="259"/>
      <c r="E15" s="259"/>
      <c r="F15" s="259"/>
      <c r="G15" s="259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60"/>
    </row>
    <row r="16" spans="1:41" ht="12.75" customHeight="1">
      <c r="A16" s="258"/>
      <c r="B16" s="259"/>
      <c r="C16" s="259"/>
      <c r="D16" s="259"/>
      <c r="E16" s="259"/>
      <c r="F16" s="259"/>
      <c r="G16" s="259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60"/>
    </row>
    <row r="17" spans="1:41" ht="12.75" customHeight="1">
      <c r="A17" s="258"/>
      <c r="B17" s="259"/>
      <c r="C17" s="259"/>
      <c r="D17" s="259"/>
      <c r="E17" s="259"/>
      <c r="F17" s="259"/>
      <c r="G17" s="259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60"/>
    </row>
    <row r="18" spans="1:41" ht="12.75" customHeight="1">
      <c r="A18" s="258"/>
      <c r="B18" s="259"/>
      <c r="C18" s="259"/>
      <c r="D18" s="259"/>
      <c r="E18" s="259"/>
      <c r="F18" s="259"/>
      <c r="G18" s="259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60"/>
    </row>
    <row r="19" spans="1:41" ht="12.75" customHeight="1">
      <c r="A19" s="258"/>
      <c r="B19" s="259"/>
      <c r="C19" s="259"/>
      <c r="D19" s="259"/>
      <c r="E19" s="259"/>
      <c r="F19" s="259"/>
      <c r="G19" s="259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60"/>
    </row>
    <row r="20" spans="1:41" ht="12.75" customHeight="1">
      <c r="A20" s="258"/>
      <c r="B20" s="259"/>
      <c r="C20" s="259"/>
      <c r="D20" s="259"/>
      <c r="E20" s="259"/>
      <c r="F20" s="259"/>
      <c r="G20" s="259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60"/>
    </row>
    <row r="21" spans="1:41" ht="12.75" customHeight="1">
      <c r="A21" s="258"/>
      <c r="B21" s="259"/>
      <c r="C21" s="259"/>
      <c r="D21" s="259"/>
      <c r="E21" s="259"/>
      <c r="F21" s="259"/>
      <c r="G21" s="259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6"/>
      <c r="AE21" s="256"/>
      <c r="AF21" s="256"/>
      <c r="AG21" s="256"/>
      <c r="AH21" s="256"/>
      <c r="AI21" s="256"/>
      <c r="AJ21" s="256"/>
      <c r="AK21" s="256"/>
      <c r="AL21" s="256"/>
      <c r="AM21" s="256"/>
      <c r="AN21" s="256"/>
      <c r="AO21" s="260"/>
    </row>
    <row r="22" spans="1:41" ht="12.75" customHeight="1">
      <c r="A22" s="258"/>
      <c r="B22" s="259"/>
      <c r="C22" s="259"/>
      <c r="D22" s="259"/>
      <c r="E22" s="259"/>
      <c r="F22" s="259"/>
      <c r="G22" s="259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6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60"/>
    </row>
    <row r="23" spans="1:41" ht="12.75" customHeight="1" thickBot="1">
      <c r="A23" s="262"/>
      <c r="B23" s="263"/>
      <c r="C23" s="263"/>
      <c r="D23" s="263"/>
      <c r="E23" s="263"/>
      <c r="F23" s="263"/>
      <c r="G23" s="263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261"/>
      <c r="AK23" s="261"/>
      <c r="AL23" s="261"/>
      <c r="AM23" s="261"/>
      <c r="AN23" s="261"/>
      <c r="AO23" s="264"/>
    </row>
    <row r="24" spans="1:41" ht="30" customHeight="1">
      <c r="A24" s="433" t="s">
        <v>257</v>
      </c>
      <c r="B24" s="434"/>
      <c r="C24" s="434"/>
      <c r="D24" s="434"/>
      <c r="E24" s="434"/>
      <c r="F24" s="434"/>
      <c r="G24" s="434"/>
      <c r="H24" s="434"/>
      <c r="I24" s="434"/>
      <c r="J24" s="434"/>
      <c r="K24" s="434"/>
      <c r="L24" s="434"/>
      <c r="M24" s="434"/>
      <c r="N24" s="434"/>
      <c r="O24" s="434"/>
      <c r="P24" s="434"/>
      <c r="Q24" s="434"/>
      <c r="R24" s="434"/>
      <c r="S24" s="434"/>
      <c r="T24" s="434"/>
      <c r="U24" s="434"/>
      <c r="V24" s="434"/>
      <c r="W24" s="434"/>
      <c r="X24" s="434"/>
      <c r="Y24" s="434"/>
      <c r="Z24" s="434"/>
      <c r="AA24" s="434"/>
      <c r="AB24" s="434"/>
      <c r="AC24" s="434"/>
      <c r="AD24" s="434"/>
      <c r="AE24" s="434"/>
      <c r="AF24" s="434"/>
      <c r="AG24" s="434"/>
      <c r="AH24" s="434"/>
      <c r="AI24" s="434"/>
      <c r="AJ24" s="434"/>
      <c r="AK24" s="434"/>
      <c r="AL24" s="434"/>
      <c r="AM24" s="434"/>
      <c r="AN24" s="434"/>
      <c r="AO24" s="435"/>
    </row>
    <row r="25" spans="1:41" ht="16.5">
      <c r="A25" s="254"/>
      <c r="B25" s="255"/>
      <c r="C25" s="255"/>
      <c r="D25" s="255"/>
      <c r="E25" s="255"/>
      <c r="F25" s="255"/>
      <c r="G25" s="255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7"/>
    </row>
    <row r="26" spans="1:41" ht="16.5">
      <c r="A26" s="254"/>
      <c r="B26" s="255"/>
      <c r="C26" s="255"/>
      <c r="D26" s="255"/>
      <c r="E26" s="255"/>
      <c r="F26" s="255"/>
      <c r="G26" s="255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7"/>
    </row>
    <row r="27" spans="1:41" ht="16.5">
      <c r="A27" s="254"/>
      <c r="B27" s="255"/>
      <c r="C27" s="255"/>
      <c r="D27" s="255"/>
      <c r="E27" s="255"/>
      <c r="F27" s="255"/>
      <c r="G27" s="255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7"/>
    </row>
    <row r="28" spans="1:41" ht="16.5">
      <c r="A28" s="254"/>
      <c r="B28" s="255"/>
      <c r="C28" s="255"/>
      <c r="D28" s="255"/>
      <c r="E28" s="255"/>
      <c r="F28" s="255"/>
      <c r="G28" s="255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7"/>
    </row>
    <row r="29" spans="1:41" ht="16.5">
      <c r="A29" s="254"/>
      <c r="B29" s="255"/>
      <c r="C29" s="255"/>
      <c r="D29" s="255"/>
      <c r="E29" s="255"/>
      <c r="F29" s="255"/>
      <c r="G29" s="255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7"/>
    </row>
    <row r="30" spans="1:41" ht="16.5">
      <c r="A30" s="254"/>
      <c r="B30" s="255"/>
      <c r="C30" s="255"/>
      <c r="D30" s="255"/>
      <c r="E30" s="255"/>
      <c r="F30" s="255"/>
      <c r="G30" s="255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  <c r="AG30" s="256"/>
      <c r="AH30" s="256"/>
      <c r="AI30" s="256"/>
      <c r="AJ30" s="256"/>
      <c r="AK30" s="256"/>
      <c r="AL30" s="256"/>
      <c r="AM30" s="256"/>
      <c r="AN30" s="256"/>
      <c r="AO30" s="257"/>
    </row>
    <row r="31" spans="1:41" ht="16.5">
      <c r="A31" s="254"/>
      <c r="B31" s="255"/>
      <c r="C31" s="255"/>
      <c r="D31" s="255"/>
      <c r="E31" s="255"/>
      <c r="F31" s="255"/>
      <c r="G31" s="255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7"/>
    </row>
    <row r="32" spans="1:41" ht="16.5">
      <c r="A32" s="254"/>
      <c r="B32" s="255"/>
      <c r="C32" s="255"/>
      <c r="D32" s="255"/>
      <c r="E32" s="255"/>
      <c r="F32" s="255"/>
      <c r="G32" s="255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7"/>
    </row>
    <row r="33" spans="1:41" ht="16.5">
      <c r="A33" s="254"/>
      <c r="B33" s="255"/>
      <c r="C33" s="255"/>
      <c r="D33" s="255"/>
      <c r="E33" s="255"/>
      <c r="F33" s="255"/>
      <c r="G33" s="255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7"/>
    </row>
    <row r="34" spans="1:41" ht="16.5">
      <c r="A34" s="254"/>
      <c r="B34" s="255"/>
      <c r="C34" s="255"/>
      <c r="D34" s="255"/>
      <c r="E34" s="255"/>
      <c r="F34" s="255"/>
      <c r="G34" s="255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6"/>
      <c r="AE34" s="256"/>
      <c r="AF34" s="256"/>
      <c r="AG34" s="256"/>
      <c r="AH34" s="256"/>
      <c r="AI34" s="256"/>
      <c r="AJ34" s="256"/>
      <c r="AK34" s="256"/>
      <c r="AL34" s="256"/>
      <c r="AM34" s="256"/>
      <c r="AN34" s="256"/>
      <c r="AO34" s="257"/>
    </row>
    <row r="35" spans="1:41" ht="12.75" customHeight="1">
      <c r="A35" s="258"/>
      <c r="B35" s="259"/>
      <c r="C35" s="259"/>
      <c r="D35" s="259"/>
      <c r="E35" s="259"/>
      <c r="F35" s="259"/>
      <c r="G35" s="259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60"/>
    </row>
    <row r="36" spans="1:41" ht="12.75" customHeight="1">
      <c r="A36" s="258"/>
      <c r="B36" s="259"/>
      <c r="C36" s="259"/>
      <c r="D36" s="259"/>
      <c r="E36" s="259"/>
      <c r="F36" s="259"/>
      <c r="G36" s="259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60"/>
    </row>
    <row r="37" spans="1:41" ht="12.75" customHeight="1">
      <c r="A37" s="258"/>
      <c r="B37" s="259"/>
      <c r="C37" s="259"/>
      <c r="D37" s="259"/>
      <c r="E37" s="259"/>
      <c r="F37" s="259"/>
      <c r="G37" s="259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60"/>
    </row>
    <row r="38" spans="1:41" ht="12.75" customHeight="1">
      <c r="A38" s="258"/>
      <c r="B38" s="259"/>
      <c r="C38" s="259"/>
      <c r="D38" s="259"/>
      <c r="E38" s="259"/>
      <c r="F38" s="259"/>
      <c r="G38" s="259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60"/>
    </row>
    <row r="39" spans="1:41" ht="12.75" customHeight="1">
      <c r="A39" s="258"/>
      <c r="B39" s="259"/>
      <c r="C39" s="259"/>
      <c r="D39" s="259"/>
      <c r="E39" s="259"/>
      <c r="F39" s="259"/>
      <c r="G39" s="259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6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60"/>
    </row>
    <row r="40" spans="1:41" ht="12.75" customHeight="1">
      <c r="A40" s="258"/>
      <c r="B40" s="259"/>
      <c r="C40" s="259"/>
      <c r="D40" s="259"/>
      <c r="E40" s="259"/>
      <c r="F40" s="259"/>
      <c r="G40" s="259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60"/>
    </row>
    <row r="41" spans="1:41" ht="12.75" customHeight="1">
      <c r="A41" s="258"/>
      <c r="B41" s="259"/>
      <c r="C41" s="259"/>
      <c r="D41" s="259"/>
      <c r="E41" s="259"/>
      <c r="F41" s="259"/>
      <c r="G41" s="259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60"/>
    </row>
    <row r="42" spans="1:41" ht="12.75" customHeight="1">
      <c r="A42" s="258"/>
      <c r="B42" s="259"/>
      <c r="C42" s="259"/>
      <c r="D42" s="259"/>
      <c r="E42" s="259"/>
      <c r="F42" s="259"/>
      <c r="G42" s="259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6"/>
      <c r="AE42" s="256"/>
      <c r="AF42" s="256"/>
      <c r="AG42" s="256"/>
      <c r="AH42" s="256"/>
      <c r="AI42" s="256"/>
      <c r="AJ42" s="256"/>
      <c r="AK42" s="256"/>
      <c r="AL42" s="256"/>
      <c r="AM42" s="256"/>
      <c r="AN42" s="256"/>
      <c r="AO42" s="260"/>
    </row>
    <row r="43" spans="1:41" ht="12.75" customHeight="1">
      <c r="A43" s="258"/>
      <c r="B43" s="259"/>
      <c r="C43" s="259"/>
      <c r="D43" s="259"/>
      <c r="E43" s="259"/>
      <c r="F43" s="259"/>
      <c r="G43" s="259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60"/>
    </row>
    <row r="44" spans="1:41" ht="12.75" customHeight="1">
      <c r="A44" s="258"/>
      <c r="B44" s="259"/>
      <c r="C44" s="259"/>
      <c r="D44" s="259"/>
      <c r="E44" s="259"/>
      <c r="F44" s="259"/>
      <c r="G44" s="259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60"/>
    </row>
    <row r="45" spans="1:41" ht="12.75" customHeight="1">
      <c r="A45" s="258"/>
      <c r="B45" s="259"/>
      <c r="C45" s="259"/>
      <c r="D45" s="259"/>
      <c r="E45" s="259"/>
      <c r="F45" s="259"/>
      <c r="G45" s="259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6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60"/>
    </row>
    <row r="46" spans="1:41" ht="12.75" customHeight="1" thickBot="1">
      <c r="A46" s="262"/>
      <c r="B46" s="263"/>
      <c r="C46" s="263"/>
      <c r="D46" s="263"/>
      <c r="E46" s="263"/>
      <c r="F46" s="263"/>
      <c r="G46" s="263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61"/>
      <c r="AI46" s="261"/>
      <c r="AJ46" s="261"/>
      <c r="AK46" s="261"/>
      <c r="AL46" s="261"/>
      <c r="AM46" s="261"/>
      <c r="AN46" s="261"/>
      <c r="AO46" s="264"/>
    </row>
    <row r="47" spans="1:41" ht="30" customHeight="1">
      <c r="A47" s="433" t="s">
        <v>258</v>
      </c>
      <c r="B47" s="434"/>
      <c r="C47" s="434"/>
      <c r="D47" s="434"/>
      <c r="E47" s="434"/>
      <c r="F47" s="434"/>
      <c r="G47" s="434"/>
      <c r="H47" s="434"/>
      <c r="I47" s="434"/>
      <c r="J47" s="434"/>
      <c r="K47" s="434"/>
      <c r="L47" s="434"/>
      <c r="M47" s="434"/>
      <c r="N47" s="434"/>
      <c r="O47" s="434"/>
      <c r="P47" s="434"/>
      <c r="Q47" s="434"/>
      <c r="R47" s="434"/>
      <c r="S47" s="434"/>
      <c r="T47" s="434"/>
      <c r="U47" s="434"/>
      <c r="V47" s="434"/>
      <c r="W47" s="434"/>
      <c r="X47" s="434"/>
      <c r="Y47" s="434"/>
      <c r="Z47" s="434"/>
      <c r="AA47" s="434"/>
      <c r="AB47" s="434"/>
      <c r="AC47" s="434"/>
      <c r="AD47" s="434"/>
      <c r="AE47" s="434"/>
      <c r="AF47" s="434"/>
      <c r="AG47" s="434"/>
      <c r="AH47" s="434"/>
      <c r="AI47" s="434"/>
      <c r="AJ47" s="434"/>
      <c r="AK47" s="434"/>
      <c r="AL47" s="434"/>
      <c r="AM47" s="434"/>
      <c r="AN47" s="434"/>
      <c r="AO47" s="435"/>
    </row>
    <row r="48" spans="1:41" ht="16.5">
      <c r="A48" s="254"/>
      <c r="B48" s="255"/>
      <c r="C48" s="255"/>
      <c r="D48" s="255"/>
      <c r="E48" s="255"/>
      <c r="F48" s="255"/>
      <c r="G48" s="255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7"/>
    </row>
    <row r="49" spans="1:41" ht="16.5">
      <c r="A49" s="254"/>
      <c r="B49" s="255"/>
      <c r="C49" s="255"/>
      <c r="D49" s="255"/>
      <c r="E49" s="255"/>
      <c r="F49" s="255"/>
      <c r="G49" s="255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7"/>
    </row>
    <row r="50" spans="1:41" ht="16.5">
      <c r="A50" s="254"/>
      <c r="B50" s="255"/>
      <c r="C50" s="255"/>
      <c r="D50" s="255"/>
      <c r="E50" s="255"/>
      <c r="F50" s="255"/>
      <c r="G50" s="255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7"/>
    </row>
    <row r="51" spans="1:41" ht="16.5">
      <c r="A51" s="254"/>
      <c r="B51" s="255"/>
      <c r="C51" s="255"/>
      <c r="D51" s="255"/>
      <c r="E51" s="255"/>
      <c r="F51" s="255"/>
      <c r="G51" s="255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7"/>
    </row>
    <row r="52" spans="1:41" ht="16.5">
      <c r="A52" s="254"/>
      <c r="B52" s="255"/>
      <c r="C52" s="255"/>
      <c r="D52" s="255"/>
      <c r="E52" s="255"/>
      <c r="F52" s="255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7"/>
    </row>
    <row r="53" spans="1:41" ht="16.5">
      <c r="A53" s="254"/>
      <c r="B53" s="255"/>
      <c r="C53" s="255"/>
      <c r="D53" s="255"/>
      <c r="E53" s="255"/>
      <c r="F53" s="255"/>
      <c r="G53" s="25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7"/>
    </row>
    <row r="54" spans="1:41" ht="16.5">
      <c r="A54" s="254"/>
      <c r="B54" s="255"/>
      <c r="C54" s="255"/>
      <c r="D54" s="255"/>
      <c r="E54" s="255"/>
      <c r="F54" s="255"/>
      <c r="G54" s="25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7"/>
    </row>
    <row r="55" spans="1:41" ht="16.5">
      <c r="A55" s="254"/>
      <c r="B55" s="255"/>
      <c r="C55" s="255"/>
      <c r="D55" s="255"/>
      <c r="E55" s="255"/>
      <c r="F55" s="255"/>
      <c r="G55" s="25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7"/>
    </row>
    <row r="56" spans="1:41" ht="16.5">
      <c r="A56" s="254"/>
      <c r="B56" s="255"/>
      <c r="C56" s="255"/>
      <c r="D56" s="255"/>
      <c r="E56" s="255"/>
      <c r="F56" s="255"/>
      <c r="G56" s="255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7"/>
    </row>
    <row r="57" spans="1:41" ht="16.5">
      <c r="A57" s="254"/>
      <c r="B57" s="255"/>
      <c r="C57" s="255"/>
      <c r="D57" s="255"/>
      <c r="E57" s="255"/>
      <c r="F57" s="255"/>
      <c r="G57" s="255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7"/>
    </row>
    <row r="58" spans="1:41" ht="12.75" customHeight="1">
      <c r="A58" s="258"/>
      <c r="B58" s="259"/>
      <c r="C58" s="259"/>
      <c r="D58" s="259"/>
      <c r="E58" s="259"/>
      <c r="F58" s="259"/>
      <c r="G58" s="259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60"/>
    </row>
    <row r="59" spans="1:41" ht="12.75" customHeight="1">
      <c r="A59" s="258"/>
      <c r="B59" s="259"/>
      <c r="C59" s="259"/>
      <c r="D59" s="259"/>
      <c r="E59" s="259"/>
      <c r="F59" s="259"/>
      <c r="G59" s="259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6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60"/>
    </row>
    <row r="60" spans="1:41" ht="12.75" customHeight="1">
      <c r="A60" s="258"/>
      <c r="B60" s="259"/>
      <c r="C60" s="259"/>
      <c r="D60" s="259"/>
      <c r="E60" s="259"/>
      <c r="F60" s="259"/>
      <c r="G60" s="259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60"/>
    </row>
    <row r="61" spans="1:41" ht="12.75" customHeight="1">
      <c r="A61" s="258"/>
      <c r="B61" s="259"/>
      <c r="C61" s="259"/>
      <c r="D61" s="259"/>
      <c r="E61" s="259"/>
      <c r="F61" s="259"/>
      <c r="G61" s="259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60"/>
    </row>
    <row r="62" spans="1:41" ht="12.75" customHeight="1">
      <c r="A62" s="258"/>
      <c r="B62" s="259"/>
      <c r="C62" s="259"/>
      <c r="D62" s="259"/>
      <c r="E62" s="259"/>
      <c r="F62" s="259"/>
      <c r="G62" s="259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60"/>
    </row>
    <row r="63" spans="1:41" ht="12.75" customHeight="1">
      <c r="A63" s="258"/>
      <c r="B63" s="259"/>
      <c r="C63" s="259"/>
      <c r="D63" s="259"/>
      <c r="E63" s="259"/>
      <c r="F63" s="259"/>
      <c r="G63" s="259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6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60"/>
    </row>
    <row r="64" spans="1:41" ht="12.75" customHeight="1">
      <c r="A64" s="258"/>
      <c r="B64" s="259"/>
      <c r="C64" s="259"/>
      <c r="D64" s="259"/>
      <c r="E64" s="259"/>
      <c r="F64" s="259"/>
      <c r="G64" s="259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6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60"/>
    </row>
    <row r="65" spans="1:41" ht="12.75" customHeight="1">
      <c r="A65" s="258"/>
      <c r="B65" s="259"/>
      <c r="C65" s="259"/>
      <c r="D65" s="259"/>
      <c r="E65" s="259"/>
      <c r="F65" s="259"/>
      <c r="G65" s="259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60"/>
    </row>
    <row r="66" spans="1:41" ht="12.75" customHeight="1">
      <c r="A66" s="258"/>
      <c r="B66" s="259"/>
      <c r="C66" s="259"/>
      <c r="D66" s="259"/>
      <c r="E66" s="259"/>
      <c r="F66" s="259"/>
      <c r="G66" s="259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60"/>
    </row>
    <row r="67" spans="1:41" ht="12.75" customHeight="1">
      <c r="A67" s="258"/>
      <c r="B67" s="259"/>
      <c r="C67" s="259"/>
      <c r="D67" s="259"/>
      <c r="E67" s="259"/>
      <c r="F67" s="259"/>
      <c r="G67" s="259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60"/>
    </row>
    <row r="68" spans="1:41" ht="12.75" customHeight="1">
      <c r="A68" s="258"/>
      <c r="B68" s="259"/>
      <c r="C68" s="259"/>
      <c r="D68" s="259"/>
      <c r="E68" s="259"/>
      <c r="F68" s="259"/>
      <c r="G68" s="259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60"/>
    </row>
    <row r="69" spans="1:41" ht="12.75" customHeight="1" thickBot="1">
      <c r="A69" s="262"/>
      <c r="B69" s="263"/>
      <c r="C69" s="263"/>
      <c r="D69" s="263"/>
      <c r="E69" s="263"/>
      <c r="F69" s="263"/>
      <c r="G69" s="263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261"/>
      <c r="AH69" s="261"/>
      <c r="AI69" s="261"/>
      <c r="AJ69" s="261"/>
      <c r="AK69" s="261"/>
      <c r="AL69" s="261"/>
      <c r="AM69" s="261"/>
      <c r="AN69" s="261"/>
      <c r="AO69" s="264"/>
    </row>
    <row r="70" spans="1:41" ht="30" customHeight="1">
      <c r="A70" s="433" t="s">
        <v>259</v>
      </c>
      <c r="B70" s="434"/>
      <c r="C70" s="434"/>
      <c r="D70" s="434"/>
      <c r="E70" s="434"/>
      <c r="F70" s="434"/>
      <c r="G70" s="434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4"/>
      <c r="S70" s="434"/>
      <c r="T70" s="434"/>
      <c r="U70" s="434"/>
      <c r="V70" s="434"/>
      <c r="W70" s="434"/>
      <c r="X70" s="434"/>
      <c r="Y70" s="434"/>
      <c r="Z70" s="434"/>
      <c r="AA70" s="434"/>
      <c r="AB70" s="434"/>
      <c r="AC70" s="434"/>
      <c r="AD70" s="434"/>
      <c r="AE70" s="434"/>
      <c r="AF70" s="434"/>
      <c r="AG70" s="434"/>
      <c r="AH70" s="434"/>
      <c r="AI70" s="434"/>
      <c r="AJ70" s="434"/>
      <c r="AK70" s="434"/>
      <c r="AL70" s="434"/>
      <c r="AM70" s="434"/>
      <c r="AN70" s="434"/>
      <c r="AO70" s="435"/>
    </row>
    <row r="71" spans="1:41" ht="16.5">
      <c r="A71" s="254"/>
      <c r="B71" s="255"/>
      <c r="C71" s="255"/>
      <c r="D71" s="255"/>
      <c r="E71" s="255"/>
      <c r="F71" s="255"/>
      <c r="G71" s="255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  <c r="AD71" s="256"/>
      <c r="AE71" s="256"/>
      <c r="AF71" s="256"/>
      <c r="AG71" s="256"/>
      <c r="AH71" s="256"/>
      <c r="AI71" s="256"/>
      <c r="AJ71" s="256"/>
      <c r="AK71" s="256"/>
      <c r="AL71" s="256"/>
      <c r="AM71" s="256"/>
      <c r="AN71" s="256"/>
      <c r="AO71" s="257"/>
    </row>
    <row r="72" spans="1:41" ht="16.5">
      <c r="A72" s="254"/>
      <c r="B72" s="255"/>
      <c r="C72" s="255"/>
      <c r="D72" s="255"/>
      <c r="E72" s="255"/>
      <c r="F72" s="255"/>
      <c r="G72" s="255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56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257"/>
    </row>
    <row r="73" spans="1:41" ht="16.5">
      <c r="A73" s="254"/>
      <c r="B73" s="255"/>
      <c r="C73" s="255"/>
      <c r="D73" s="255"/>
      <c r="E73" s="255"/>
      <c r="F73" s="255"/>
      <c r="G73" s="255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56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257"/>
    </row>
    <row r="74" spans="1:41" ht="16.5">
      <c r="A74" s="254"/>
      <c r="B74" s="255"/>
      <c r="C74" s="255"/>
      <c r="D74" s="255"/>
      <c r="E74" s="255"/>
      <c r="F74" s="255"/>
      <c r="G74" s="255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257"/>
    </row>
    <row r="75" spans="1:41" ht="16.5">
      <c r="A75" s="254"/>
      <c r="B75" s="255"/>
      <c r="C75" s="255"/>
      <c r="D75" s="255"/>
      <c r="E75" s="255"/>
      <c r="F75" s="255"/>
      <c r="G75" s="255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  <c r="AE75" s="256"/>
      <c r="AF75" s="256"/>
      <c r="AG75" s="256"/>
      <c r="AH75" s="256"/>
      <c r="AI75" s="256"/>
      <c r="AJ75" s="256"/>
      <c r="AK75" s="256"/>
      <c r="AL75" s="256"/>
      <c r="AM75" s="256"/>
      <c r="AN75" s="256"/>
      <c r="AO75" s="257"/>
    </row>
    <row r="76" spans="1:41" ht="16.5">
      <c r="A76" s="254"/>
      <c r="B76" s="255"/>
      <c r="C76" s="255"/>
      <c r="D76" s="255"/>
      <c r="E76" s="255"/>
      <c r="F76" s="255"/>
      <c r="G76" s="255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257"/>
    </row>
    <row r="77" spans="1:41" ht="16.5">
      <c r="A77" s="254"/>
      <c r="B77" s="255"/>
      <c r="C77" s="255"/>
      <c r="D77" s="255"/>
      <c r="E77" s="255"/>
      <c r="F77" s="255"/>
      <c r="G77" s="255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257"/>
    </row>
    <row r="78" spans="1:41" ht="16.5">
      <c r="A78" s="254"/>
      <c r="B78" s="255"/>
      <c r="C78" s="255"/>
      <c r="D78" s="255"/>
      <c r="E78" s="255"/>
      <c r="F78" s="255"/>
      <c r="G78" s="255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257"/>
    </row>
    <row r="79" spans="1:41" ht="16.5">
      <c r="A79" s="254"/>
      <c r="B79" s="255"/>
      <c r="C79" s="255"/>
      <c r="D79" s="255"/>
      <c r="E79" s="255"/>
      <c r="F79" s="255"/>
      <c r="G79" s="255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7"/>
    </row>
    <row r="80" spans="1:41" ht="16.5">
      <c r="A80" s="254"/>
      <c r="B80" s="255"/>
      <c r="C80" s="255"/>
      <c r="D80" s="255"/>
      <c r="E80" s="255"/>
      <c r="F80" s="255"/>
      <c r="G80" s="255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257"/>
    </row>
    <row r="81" spans="1:41" ht="16.5">
      <c r="A81" s="254"/>
      <c r="B81" s="255"/>
      <c r="C81" s="255"/>
      <c r="D81" s="255"/>
      <c r="E81" s="255"/>
      <c r="F81" s="255"/>
      <c r="G81" s="255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7"/>
    </row>
    <row r="82" spans="1:41" ht="12.75" customHeight="1">
      <c r="A82" s="258"/>
      <c r="B82" s="259"/>
      <c r="C82" s="259"/>
      <c r="D82" s="259"/>
      <c r="E82" s="259"/>
      <c r="F82" s="259"/>
      <c r="G82" s="259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  <c r="AD82" s="256"/>
      <c r="AE82" s="256"/>
      <c r="AF82" s="256"/>
      <c r="AG82" s="256"/>
      <c r="AH82" s="256"/>
      <c r="AI82" s="256"/>
      <c r="AJ82" s="256"/>
      <c r="AK82" s="256"/>
      <c r="AL82" s="256"/>
      <c r="AM82" s="256"/>
      <c r="AN82" s="256"/>
      <c r="AO82" s="260"/>
    </row>
    <row r="83" spans="1:41" ht="12.75" customHeight="1">
      <c r="A83" s="258"/>
      <c r="B83" s="259"/>
      <c r="C83" s="259"/>
      <c r="D83" s="259"/>
      <c r="E83" s="259"/>
      <c r="F83" s="259"/>
      <c r="G83" s="259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56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260"/>
    </row>
    <row r="84" spans="1:41" ht="12.75" customHeight="1">
      <c r="A84" s="258"/>
      <c r="B84" s="259"/>
      <c r="C84" s="259"/>
      <c r="D84" s="259"/>
      <c r="E84" s="259"/>
      <c r="F84" s="259"/>
      <c r="G84" s="259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260"/>
    </row>
    <row r="85" spans="1:41" ht="12.75" customHeight="1">
      <c r="A85" s="258"/>
      <c r="B85" s="259"/>
      <c r="C85" s="259"/>
      <c r="D85" s="259"/>
      <c r="E85" s="259"/>
      <c r="F85" s="259"/>
      <c r="G85" s="259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260"/>
    </row>
    <row r="86" spans="1:41" ht="12.75" customHeight="1">
      <c r="A86" s="258"/>
      <c r="B86" s="259"/>
      <c r="C86" s="259"/>
      <c r="D86" s="259"/>
      <c r="E86" s="259"/>
      <c r="F86" s="259"/>
      <c r="G86" s="259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260"/>
    </row>
    <row r="87" spans="1:41" ht="12.75" customHeight="1">
      <c r="A87" s="258"/>
      <c r="B87" s="259"/>
      <c r="C87" s="259"/>
      <c r="D87" s="259"/>
      <c r="E87" s="259"/>
      <c r="F87" s="259"/>
      <c r="G87" s="259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260"/>
    </row>
    <row r="88" spans="1:41" ht="12.75" customHeight="1">
      <c r="A88" s="258"/>
      <c r="B88" s="259"/>
      <c r="C88" s="259"/>
      <c r="D88" s="259"/>
      <c r="E88" s="259"/>
      <c r="F88" s="259"/>
      <c r="G88" s="259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260"/>
    </row>
    <row r="89" spans="1:41" ht="12.75" customHeight="1">
      <c r="A89" s="258"/>
      <c r="B89" s="259"/>
      <c r="C89" s="259"/>
      <c r="D89" s="259"/>
      <c r="E89" s="259"/>
      <c r="F89" s="259"/>
      <c r="G89" s="259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260"/>
    </row>
    <row r="90" spans="1:41" ht="12.75" customHeight="1">
      <c r="A90" s="258"/>
      <c r="B90" s="259"/>
      <c r="C90" s="259"/>
      <c r="D90" s="259"/>
      <c r="E90" s="259"/>
      <c r="F90" s="259"/>
      <c r="G90" s="259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60"/>
    </row>
    <row r="91" spans="1:41" ht="12.75" customHeight="1">
      <c r="A91" s="258"/>
      <c r="B91" s="259"/>
      <c r="C91" s="259"/>
      <c r="D91" s="259"/>
      <c r="E91" s="259"/>
      <c r="F91" s="259"/>
      <c r="G91" s="259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260"/>
    </row>
    <row r="92" spans="1:41" ht="12.75" customHeight="1" thickBot="1">
      <c r="A92" s="258"/>
      <c r="B92" s="259"/>
      <c r="C92" s="259"/>
      <c r="D92" s="259"/>
      <c r="E92" s="259"/>
      <c r="F92" s="259"/>
      <c r="G92" s="259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6"/>
      <c r="AH92" s="256"/>
      <c r="AI92" s="256"/>
      <c r="AJ92" s="256"/>
      <c r="AK92" s="256"/>
      <c r="AL92" s="256"/>
      <c r="AM92" s="256"/>
      <c r="AN92" s="256"/>
      <c r="AO92" s="260"/>
    </row>
    <row r="93" spans="1:41" ht="30" customHeight="1">
      <c r="A93" s="433"/>
      <c r="B93" s="434"/>
      <c r="C93" s="434"/>
      <c r="D93" s="434"/>
      <c r="E93" s="434"/>
      <c r="F93" s="434"/>
      <c r="G93" s="434"/>
      <c r="H93" s="434"/>
      <c r="I93" s="434"/>
      <c r="J93" s="434"/>
      <c r="K93" s="434"/>
      <c r="L93" s="434"/>
      <c r="M93" s="434"/>
      <c r="N93" s="434"/>
      <c r="O93" s="434"/>
      <c r="P93" s="434"/>
      <c r="Q93" s="434"/>
      <c r="R93" s="434"/>
      <c r="S93" s="434"/>
      <c r="T93" s="434"/>
      <c r="U93" s="434"/>
      <c r="V93" s="434"/>
      <c r="W93" s="434"/>
      <c r="X93" s="434"/>
      <c r="Y93" s="434"/>
      <c r="Z93" s="434"/>
      <c r="AA93" s="434"/>
      <c r="AB93" s="434"/>
      <c r="AC93" s="434"/>
      <c r="AD93" s="434"/>
      <c r="AE93" s="434"/>
      <c r="AF93" s="434"/>
      <c r="AG93" s="434"/>
      <c r="AH93" s="434"/>
      <c r="AI93" s="434"/>
      <c r="AJ93" s="434"/>
      <c r="AK93" s="434"/>
      <c r="AL93" s="434"/>
      <c r="AM93" s="434"/>
      <c r="AN93" s="434"/>
      <c r="AO93" s="435"/>
    </row>
    <row r="94" spans="1:41" ht="16.5">
      <c r="A94" s="254"/>
      <c r="B94" s="255"/>
      <c r="C94" s="255"/>
      <c r="D94" s="255"/>
      <c r="E94" s="255"/>
      <c r="F94" s="255"/>
      <c r="G94" s="255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7"/>
    </row>
    <row r="95" spans="1:41" ht="16.5">
      <c r="A95" s="254"/>
      <c r="B95" s="255"/>
      <c r="C95" s="255"/>
      <c r="D95" s="255"/>
      <c r="E95" s="255"/>
      <c r="F95" s="255"/>
      <c r="G95" s="255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7"/>
    </row>
    <row r="96" spans="1:41" ht="16.5">
      <c r="A96" s="254"/>
      <c r="B96" s="255"/>
      <c r="C96" s="255"/>
      <c r="D96" s="255"/>
      <c r="E96" s="255"/>
      <c r="F96" s="255"/>
      <c r="G96" s="255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7"/>
    </row>
    <row r="97" spans="1:41" ht="16.5">
      <c r="A97" s="254"/>
      <c r="B97" s="255"/>
      <c r="C97" s="255"/>
      <c r="D97" s="255"/>
      <c r="E97" s="255"/>
      <c r="F97" s="255"/>
      <c r="G97" s="255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7"/>
    </row>
    <row r="98" spans="1:41" ht="16.5">
      <c r="A98" s="254"/>
      <c r="B98" s="255"/>
      <c r="C98" s="255"/>
      <c r="D98" s="255"/>
      <c r="E98" s="255"/>
      <c r="F98" s="255"/>
      <c r="G98" s="255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7"/>
    </row>
    <row r="99" spans="1:41" ht="16.5">
      <c r="A99" s="254"/>
      <c r="B99" s="255"/>
      <c r="C99" s="255"/>
      <c r="D99" s="255"/>
      <c r="E99" s="255"/>
      <c r="F99" s="255"/>
      <c r="G99" s="255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7"/>
    </row>
    <row r="100" spans="1:41" ht="16.5">
      <c r="A100" s="254"/>
      <c r="B100" s="255"/>
      <c r="C100" s="255"/>
      <c r="D100" s="255"/>
      <c r="E100" s="255"/>
      <c r="F100" s="255"/>
      <c r="G100" s="255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7"/>
    </row>
    <row r="101" spans="1:41" ht="16.5">
      <c r="A101" s="254"/>
      <c r="B101" s="255"/>
      <c r="C101" s="255"/>
      <c r="D101" s="255"/>
      <c r="E101" s="255"/>
      <c r="F101" s="255"/>
      <c r="G101" s="255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7"/>
    </row>
    <row r="102" spans="1:41" ht="16.5">
      <c r="A102" s="254"/>
      <c r="B102" s="255"/>
      <c r="C102" s="255"/>
      <c r="D102" s="255"/>
      <c r="E102" s="255"/>
      <c r="F102" s="255"/>
      <c r="G102" s="255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7"/>
    </row>
    <row r="103" spans="1:41" ht="16.5">
      <c r="A103" s="254"/>
      <c r="B103" s="255"/>
      <c r="C103" s="255"/>
      <c r="D103" s="255"/>
      <c r="E103" s="255"/>
      <c r="F103" s="255"/>
      <c r="G103" s="255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7"/>
    </row>
    <row r="104" spans="1:41" ht="12.75" customHeight="1">
      <c r="A104" s="258"/>
      <c r="B104" s="259"/>
      <c r="C104" s="259"/>
      <c r="D104" s="259"/>
      <c r="E104" s="259"/>
      <c r="F104" s="259"/>
      <c r="G104" s="259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60"/>
    </row>
    <row r="105" spans="1:41" ht="12.75" customHeight="1">
      <c r="A105" s="258"/>
      <c r="B105" s="259"/>
      <c r="C105" s="259"/>
      <c r="D105" s="259"/>
      <c r="E105" s="259"/>
      <c r="F105" s="259"/>
      <c r="G105" s="259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60"/>
    </row>
    <row r="106" spans="1:41" ht="12.75" customHeight="1">
      <c r="A106" s="258"/>
      <c r="B106" s="259"/>
      <c r="C106" s="259"/>
      <c r="D106" s="259"/>
      <c r="E106" s="259"/>
      <c r="F106" s="259"/>
      <c r="G106" s="259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60"/>
    </row>
    <row r="107" spans="1:41" ht="12.75" customHeight="1">
      <c r="A107" s="258"/>
      <c r="B107" s="259"/>
      <c r="C107" s="259"/>
      <c r="D107" s="259"/>
      <c r="E107" s="259"/>
      <c r="F107" s="259"/>
      <c r="G107" s="259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60"/>
    </row>
    <row r="108" spans="1:41" ht="12.75" customHeight="1">
      <c r="A108" s="258"/>
      <c r="B108" s="259"/>
      <c r="C108" s="259"/>
      <c r="D108" s="259"/>
      <c r="E108" s="259"/>
      <c r="F108" s="259"/>
      <c r="G108" s="259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60"/>
    </row>
    <row r="109" spans="1:41" ht="12.75" customHeight="1">
      <c r="A109" s="258"/>
      <c r="B109" s="259"/>
      <c r="C109" s="259"/>
      <c r="D109" s="259"/>
      <c r="E109" s="259"/>
      <c r="F109" s="259"/>
      <c r="G109" s="259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60"/>
    </row>
    <row r="110" spans="1:41" ht="12.75" customHeight="1">
      <c r="A110" s="258"/>
      <c r="B110" s="259"/>
      <c r="C110" s="259"/>
      <c r="D110" s="259"/>
      <c r="E110" s="259"/>
      <c r="F110" s="259"/>
      <c r="G110" s="259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60"/>
    </row>
    <row r="111" spans="1:41" ht="12.75" customHeight="1">
      <c r="A111" s="258"/>
      <c r="B111" s="259"/>
      <c r="C111" s="259"/>
      <c r="D111" s="259"/>
      <c r="E111" s="259"/>
      <c r="F111" s="259"/>
      <c r="G111" s="259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60"/>
    </row>
    <row r="112" spans="1:41" ht="12.75" customHeight="1">
      <c r="A112" s="258"/>
      <c r="B112" s="259"/>
      <c r="C112" s="259"/>
      <c r="D112" s="259"/>
      <c r="E112" s="259"/>
      <c r="F112" s="259"/>
      <c r="G112" s="259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60"/>
    </row>
    <row r="113" spans="1:41" ht="12.75" customHeight="1">
      <c r="A113" s="258"/>
      <c r="B113" s="259"/>
      <c r="C113" s="259"/>
      <c r="D113" s="259"/>
      <c r="E113" s="259"/>
      <c r="F113" s="259"/>
      <c r="G113" s="259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60"/>
    </row>
    <row r="114" spans="1:41" ht="12.75" customHeight="1">
      <c r="A114" s="258"/>
      <c r="B114" s="259"/>
      <c r="C114" s="259"/>
      <c r="D114" s="259"/>
      <c r="E114" s="259"/>
      <c r="F114" s="259"/>
      <c r="G114" s="259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  <c r="AE114" s="256"/>
      <c r="AF114" s="256"/>
      <c r="AG114" s="256"/>
      <c r="AH114" s="256"/>
      <c r="AI114" s="256"/>
      <c r="AJ114" s="256"/>
      <c r="AK114" s="256"/>
      <c r="AL114" s="256"/>
      <c r="AM114" s="256"/>
      <c r="AN114" s="256"/>
      <c r="AO114" s="260"/>
    </row>
    <row r="115" spans="1:41" ht="12.75" customHeight="1" thickBot="1">
      <c r="A115" s="262"/>
      <c r="B115" s="263"/>
      <c r="C115" s="263"/>
      <c r="D115" s="263"/>
      <c r="E115" s="263"/>
      <c r="F115" s="263"/>
      <c r="G115" s="263"/>
      <c r="H115" s="261"/>
      <c r="I115" s="261"/>
      <c r="J115" s="261"/>
      <c r="K115" s="261"/>
      <c r="L115" s="261"/>
      <c r="M115" s="261"/>
      <c r="N115" s="261"/>
      <c r="O115" s="261"/>
      <c r="P115" s="261"/>
      <c r="Q115" s="261"/>
      <c r="R115" s="261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261"/>
      <c r="AE115" s="261"/>
      <c r="AF115" s="261"/>
      <c r="AG115" s="261"/>
      <c r="AH115" s="261"/>
      <c r="AI115" s="261"/>
      <c r="AJ115" s="261"/>
      <c r="AK115" s="261"/>
      <c r="AL115" s="261"/>
      <c r="AM115" s="261"/>
      <c r="AN115" s="261"/>
      <c r="AO115" s="264"/>
    </row>
    <row r="116" spans="1:41" ht="30" customHeight="1">
      <c r="A116" s="433"/>
      <c r="B116" s="434"/>
      <c r="C116" s="434"/>
      <c r="D116" s="434"/>
      <c r="E116" s="434"/>
      <c r="F116" s="434"/>
      <c r="G116" s="434"/>
      <c r="H116" s="434"/>
      <c r="I116" s="434"/>
      <c r="J116" s="434"/>
      <c r="K116" s="434"/>
      <c r="L116" s="434"/>
      <c r="M116" s="434"/>
      <c r="N116" s="434"/>
      <c r="O116" s="434"/>
      <c r="P116" s="434"/>
      <c r="Q116" s="434"/>
      <c r="R116" s="434"/>
      <c r="S116" s="434"/>
      <c r="T116" s="434"/>
      <c r="U116" s="434"/>
      <c r="V116" s="434"/>
      <c r="W116" s="434"/>
      <c r="X116" s="434"/>
      <c r="Y116" s="434"/>
      <c r="Z116" s="434"/>
      <c r="AA116" s="434"/>
      <c r="AB116" s="434"/>
      <c r="AC116" s="434"/>
      <c r="AD116" s="434"/>
      <c r="AE116" s="434"/>
      <c r="AF116" s="434"/>
      <c r="AG116" s="434"/>
      <c r="AH116" s="434"/>
      <c r="AI116" s="434"/>
      <c r="AJ116" s="434"/>
      <c r="AK116" s="434"/>
      <c r="AL116" s="434"/>
      <c r="AM116" s="434"/>
      <c r="AN116" s="434"/>
      <c r="AO116" s="435"/>
    </row>
    <row r="117" spans="1:41" ht="16.5">
      <c r="A117" s="254"/>
      <c r="B117" s="255"/>
      <c r="C117" s="255"/>
      <c r="D117" s="255"/>
      <c r="E117" s="255"/>
      <c r="F117" s="255"/>
      <c r="G117" s="255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  <c r="AE117" s="256"/>
      <c r="AF117" s="256"/>
      <c r="AG117" s="256"/>
      <c r="AH117" s="256"/>
      <c r="AI117" s="256"/>
      <c r="AJ117" s="256"/>
      <c r="AK117" s="256"/>
      <c r="AL117" s="256"/>
      <c r="AM117" s="256"/>
      <c r="AN117" s="256"/>
      <c r="AO117" s="257"/>
    </row>
    <row r="118" spans="1:41" ht="16.5">
      <c r="A118" s="254"/>
      <c r="B118" s="255"/>
      <c r="C118" s="255"/>
      <c r="D118" s="255"/>
      <c r="E118" s="255"/>
      <c r="F118" s="255"/>
      <c r="G118" s="255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  <c r="AE118" s="256"/>
      <c r="AF118" s="256"/>
      <c r="AG118" s="256"/>
      <c r="AH118" s="256"/>
      <c r="AI118" s="256"/>
      <c r="AJ118" s="256"/>
      <c r="AK118" s="256"/>
      <c r="AL118" s="256"/>
      <c r="AM118" s="256"/>
      <c r="AN118" s="256"/>
      <c r="AO118" s="257"/>
    </row>
    <row r="119" spans="1:41" ht="16.5">
      <c r="A119" s="254"/>
      <c r="B119" s="255"/>
      <c r="C119" s="255"/>
      <c r="D119" s="255"/>
      <c r="E119" s="255"/>
      <c r="F119" s="255"/>
      <c r="G119" s="255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  <c r="AE119" s="256"/>
      <c r="AF119" s="256"/>
      <c r="AG119" s="256"/>
      <c r="AH119" s="256"/>
      <c r="AI119" s="256"/>
      <c r="AJ119" s="256"/>
      <c r="AK119" s="256"/>
      <c r="AL119" s="256"/>
      <c r="AM119" s="256"/>
      <c r="AN119" s="256"/>
      <c r="AO119" s="257"/>
    </row>
    <row r="120" spans="1:41" ht="16.5">
      <c r="A120" s="254"/>
      <c r="B120" s="255"/>
      <c r="C120" s="255"/>
      <c r="D120" s="255"/>
      <c r="E120" s="255"/>
      <c r="F120" s="255"/>
      <c r="G120" s="255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  <c r="AE120" s="256"/>
      <c r="AF120" s="256"/>
      <c r="AG120" s="256"/>
      <c r="AH120" s="256"/>
      <c r="AI120" s="256"/>
      <c r="AJ120" s="256"/>
      <c r="AK120" s="256"/>
      <c r="AL120" s="256"/>
      <c r="AM120" s="256"/>
      <c r="AN120" s="256"/>
      <c r="AO120" s="257"/>
    </row>
    <row r="121" spans="1:41" ht="16.5">
      <c r="A121" s="254"/>
      <c r="B121" s="255"/>
      <c r="C121" s="255"/>
      <c r="D121" s="255"/>
      <c r="E121" s="255"/>
      <c r="F121" s="255"/>
      <c r="G121" s="255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7"/>
    </row>
    <row r="122" spans="1:41" ht="16.5">
      <c r="A122" s="254"/>
      <c r="B122" s="255"/>
      <c r="C122" s="255"/>
      <c r="D122" s="255"/>
      <c r="E122" s="255"/>
      <c r="F122" s="255"/>
      <c r="G122" s="255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7"/>
    </row>
    <row r="123" spans="1:41" ht="16.5">
      <c r="A123" s="254"/>
      <c r="B123" s="255"/>
      <c r="C123" s="255"/>
      <c r="D123" s="255"/>
      <c r="E123" s="255"/>
      <c r="F123" s="255"/>
      <c r="G123" s="255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  <c r="AE123" s="256"/>
      <c r="AF123" s="256"/>
      <c r="AG123" s="256"/>
      <c r="AH123" s="256"/>
      <c r="AI123" s="256"/>
      <c r="AJ123" s="256"/>
      <c r="AK123" s="256"/>
      <c r="AL123" s="256"/>
      <c r="AM123" s="256"/>
      <c r="AN123" s="256"/>
      <c r="AO123" s="257"/>
    </row>
    <row r="124" spans="1:41" ht="16.5">
      <c r="A124" s="254"/>
      <c r="B124" s="255"/>
      <c r="C124" s="255"/>
      <c r="D124" s="255"/>
      <c r="E124" s="255"/>
      <c r="F124" s="255"/>
      <c r="G124" s="255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  <c r="AE124" s="256"/>
      <c r="AF124" s="256"/>
      <c r="AG124" s="256"/>
      <c r="AH124" s="256"/>
      <c r="AI124" s="256"/>
      <c r="AJ124" s="256"/>
      <c r="AK124" s="256"/>
      <c r="AL124" s="256"/>
      <c r="AM124" s="256"/>
      <c r="AN124" s="256"/>
      <c r="AO124" s="257"/>
    </row>
    <row r="125" spans="1:41" ht="16.5">
      <c r="A125" s="254"/>
      <c r="B125" s="255"/>
      <c r="C125" s="255"/>
      <c r="D125" s="255"/>
      <c r="E125" s="255"/>
      <c r="F125" s="255"/>
      <c r="G125" s="255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7"/>
    </row>
    <row r="126" spans="1:41" ht="16.5">
      <c r="A126" s="254"/>
      <c r="B126" s="255"/>
      <c r="C126" s="255"/>
      <c r="D126" s="255"/>
      <c r="E126" s="255"/>
      <c r="F126" s="255"/>
      <c r="G126" s="255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  <c r="AE126" s="256"/>
      <c r="AF126" s="256"/>
      <c r="AG126" s="256"/>
      <c r="AH126" s="256"/>
      <c r="AI126" s="256"/>
      <c r="AJ126" s="256"/>
      <c r="AK126" s="256"/>
      <c r="AL126" s="256"/>
      <c r="AM126" s="256"/>
      <c r="AN126" s="256"/>
      <c r="AO126" s="257"/>
    </row>
    <row r="127" spans="1:41" ht="12.75" customHeight="1">
      <c r="A127" s="258"/>
      <c r="B127" s="259"/>
      <c r="C127" s="259"/>
      <c r="D127" s="259"/>
      <c r="E127" s="259"/>
      <c r="F127" s="259"/>
      <c r="G127" s="259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56"/>
      <c r="AE127" s="256"/>
      <c r="AF127" s="256"/>
      <c r="AG127" s="256"/>
      <c r="AH127" s="256"/>
      <c r="AI127" s="256"/>
      <c r="AJ127" s="256"/>
      <c r="AK127" s="256"/>
      <c r="AL127" s="256"/>
      <c r="AM127" s="256"/>
      <c r="AN127" s="256"/>
      <c r="AO127" s="260"/>
    </row>
    <row r="128" spans="1:41" ht="12.75" customHeight="1">
      <c r="A128" s="258"/>
      <c r="B128" s="259"/>
      <c r="C128" s="259"/>
      <c r="D128" s="259"/>
      <c r="E128" s="259"/>
      <c r="F128" s="259"/>
      <c r="G128" s="259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  <c r="AE128" s="256"/>
      <c r="AF128" s="256"/>
      <c r="AG128" s="256"/>
      <c r="AH128" s="256"/>
      <c r="AI128" s="256"/>
      <c r="AJ128" s="256"/>
      <c r="AK128" s="256"/>
      <c r="AL128" s="256"/>
      <c r="AM128" s="256"/>
      <c r="AN128" s="256"/>
      <c r="AO128" s="260"/>
    </row>
    <row r="129" spans="1:41" ht="12.75" customHeight="1">
      <c r="A129" s="258"/>
      <c r="B129" s="259"/>
      <c r="C129" s="259"/>
      <c r="D129" s="259"/>
      <c r="E129" s="259"/>
      <c r="F129" s="259"/>
      <c r="G129" s="259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  <c r="AE129" s="256"/>
      <c r="AF129" s="256"/>
      <c r="AG129" s="256"/>
      <c r="AH129" s="256"/>
      <c r="AI129" s="256"/>
      <c r="AJ129" s="256"/>
      <c r="AK129" s="256"/>
      <c r="AL129" s="256"/>
      <c r="AM129" s="256"/>
      <c r="AN129" s="256"/>
      <c r="AO129" s="260"/>
    </row>
    <row r="130" spans="1:41" ht="12.75" customHeight="1">
      <c r="A130" s="258"/>
      <c r="B130" s="259"/>
      <c r="C130" s="259"/>
      <c r="D130" s="259"/>
      <c r="E130" s="259"/>
      <c r="F130" s="259"/>
      <c r="G130" s="259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  <c r="AE130" s="256"/>
      <c r="AF130" s="256"/>
      <c r="AG130" s="256"/>
      <c r="AH130" s="256"/>
      <c r="AI130" s="256"/>
      <c r="AJ130" s="256"/>
      <c r="AK130" s="256"/>
      <c r="AL130" s="256"/>
      <c r="AM130" s="256"/>
      <c r="AN130" s="256"/>
      <c r="AO130" s="260"/>
    </row>
    <row r="131" spans="1:41" ht="12.75" customHeight="1">
      <c r="A131" s="258"/>
      <c r="B131" s="259"/>
      <c r="C131" s="259"/>
      <c r="D131" s="259"/>
      <c r="E131" s="259"/>
      <c r="F131" s="259"/>
      <c r="G131" s="259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  <c r="AE131" s="256"/>
      <c r="AF131" s="256"/>
      <c r="AG131" s="256"/>
      <c r="AH131" s="256"/>
      <c r="AI131" s="256"/>
      <c r="AJ131" s="256"/>
      <c r="AK131" s="256"/>
      <c r="AL131" s="256"/>
      <c r="AM131" s="256"/>
      <c r="AN131" s="256"/>
      <c r="AO131" s="260"/>
    </row>
    <row r="132" spans="1:41" ht="12.75" customHeight="1">
      <c r="A132" s="258"/>
      <c r="B132" s="259"/>
      <c r="C132" s="259"/>
      <c r="D132" s="259"/>
      <c r="E132" s="259"/>
      <c r="F132" s="259"/>
      <c r="G132" s="259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  <c r="AE132" s="256"/>
      <c r="AF132" s="256"/>
      <c r="AG132" s="256"/>
      <c r="AH132" s="256"/>
      <c r="AI132" s="256"/>
      <c r="AJ132" s="256"/>
      <c r="AK132" s="256"/>
      <c r="AL132" s="256"/>
      <c r="AM132" s="256"/>
      <c r="AN132" s="256"/>
      <c r="AO132" s="260"/>
    </row>
    <row r="133" spans="1:41" ht="12.75" customHeight="1">
      <c r="A133" s="258"/>
      <c r="B133" s="259"/>
      <c r="C133" s="259"/>
      <c r="D133" s="259"/>
      <c r="E133" s="259"/>
      <c r="F133" s="259"/>
      <c r="G133" s="259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56"/>
      <c r="AE133" s="256"/>
      <c r="AF133" s="256"/>
      <c r="AG133" s="256"/>
      <c r="AH133" s="256"/>
      <c r="AI133" s="256"/>
      <c r="AJ133" s="256"/>
      <c r="AK133" s="256"/>
      <c r="AL133" s="256"/>
      <c r="AM133" s="256"/>
      <c r="AN133" s="256"/>
      <c r="AO133" s="260"/>
    </row>
    <row r="134" spans="1:41" ht="12.75" customHeight="1">
      <c r="A134" s="258"/>
      <c r="B134" s="259"/>
      <c r="C134" s="259"/>
      <c r="D134" s="259"/>
      <c r="E134" s="259"/>
      <c r="F134" s="259"/>
      <c r="G134" s="259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56"/>
      <c r="AE134" s="256"/>
      <c r="AF134" s="256"/>
      <c r="AG134" s="256"/>
      <c r="AH134" s="256"/>
      <c r="AI134" s="256"/>
      <c r="AJ134" s="256"/>
      <c r="AK134" s="256"/>
      <c r="AL134" s="256"/>
      <c r="AM134" s="256"/>
      <c r="AN134" s="256"/>
      <c r="AO134" s="260"/>
    </row>
    <row r="135" spans="1:41" ht="12.75" customHeight="1">
      <c r="A135" s="258"/>
      <c r="B135" s="259"/>
      <c r="C135" s="259"/>
      <c r="D135" s="259"/>
      <c r="E135" s="259"/>
      <c r="F135" s="259"/>
      <c r="G135" s="259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  <c r="AD135" s="256"/>
      <c r="AE135" s="256"/>
      <c r="AF135" s="256"/>
      <c r="AG135" s="256"/>
      <c r="AH135" s="256"/>
      <c r="AI135" s="256"/>
      <c r="AJ135" s="256"/>
      <c r="AK135" s="256"/>
      <c r="AL135" s="256"/>
      <c r="AM135" s="256"/>
      <c r="AN135" s="256"/>
      <c r="AO135" s="260"/>
    </row>
    <row r="136" spans="1:41" ht="12.75" customHeight="1">
      <c r="A136" s="258"/>
      <c r="B136" s="259"/>
      <c r="C136" s="259"/>
      <c r="D136" s="259"/>
      <c r="E136" s="259"/>
      <c r="F136" s="259"/>
      <c r="G136" s="259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  <c r="AD136" s="256"/>
      <c r="AE136" s="256"/>
      <c r="AF136" s="256"/>
      <c r="AG136" s="256"/>
      <c r="AH136" s="256"/>
      <c r="AI136" s="256"/>
      <c r="AJ136" s="256"/>
      <c r="AK136" s="256"/>
      <c r="AL136" s="256"/>
      <c r="AM136" s="256"/>
      <c r="AN136" s="256"/>
      <c r="AO136" s="260"/>
    </row>
    <row r="137" spans="1:41" ht="12.75" customHeight="1">
      <c r="A137" s="258"/>
      <c r="B137" s="259"/>
      <c r="C137" s="259"/>
      <c r="D137" s="259"/>
      <c r="E137" s="259"/>
      <c r="F137" s="259"/>
      <c r="G137" s="259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  <c r="AD137" s="256"/>
      <c r="AE137" s="256"/>
      <c r="AF137" s="256"/>
      <c r="AG137" s="256"/>
      <c r="AH137" s="256"/>
      <c r="AI137" s="256"/>
      <c r="AJ137" s="256"/>
      <c r="AK137" s="256"/>
      <c r="AL137" s="256"/>
      <c r="AM137" s="256"/>
      <c r="AN137" s="256"/>
      <c r="AO137" s="260"/>
    </row>
    <row r="138" spans="1:41" ht="12.75" customHeight="1" thickBot="1">
      <c r="A138" s="262"/>
      <c r="B138" s="263"/>
      <c r="C138" s="263"/>
      <c r="D138" s="263"/>
      <c r="E138" s="263"/>
      <c r="F138" s="263"/>
      <c r="G138" s="263"/>
      <c r="H138" s="261"/>
      <c r="I138" s="261"/>
      <c r="J138" s="261"/>
      <c r="K138" s="261"/>
      <c r="L138" s="261"/>
      <c r="M138" s="261"/>
      <c r="N138" s="261"/>
      <c r="O138" s="261"/>
      <c r="P138" s="261"/>
      <c r="Q138" s="261"/>
      <c r="R138" s="261"/>
      <c r="S138" s="261"/>
      <c r="T138" s="261"/>
      <c r="U138" s="261"/>
      <c r="V138" s="261"/>
      <c r="W138" s="261"/>
      <c r="X138" s="261"/>
      <c r="Y138" s="261"/>
      <c r="Z138" s="261"/>
      <c r="AA138" s="261"/>
      <c r="AB138" s="261"/>
      <c r="AC138" s="261"/>
      <c r="AD138" s="261"/>
      <c r="AE138" s="261"/>
      <c r="AF138" s="261"/>
      <c r="AG138" s="261"/>
      <c r="AH138" s="261"/>
      <c r="AI138" s="261"/>
      <c r="AJ138" s="261"/>
      <c r="AK138" s="261"/>
      <c r="AL138" s="261"/>
      <c r="AM138" s="261"/>
      <c r="AN138" s="261"/>
      <c r="AO138" s="264"/>
    </row>
    <row r="139" spans="1:41" ht="30" customHeight="1">
      <c r="A139" s="433"/>
      <c r="B139" s="434"/>
      <c r="C139" s="434"/>
      <c r="D139" s="434"/>
      <c r="E139" s="434"/>
      <c r="F139" s="434"/>
      <c r="G139" s="434"/>
      <c r="H139" s="434"/>
      <c r="I139" s="434"/>
      <c r="J139" s="434"/>
      <c r="K139" s="434"/>
      <c r="L139" s="434"/>
      <c r="M139" s="434"/>
      <c r="N139" s="434"/>
      <c r="O139" s="434"/>
      <c r="P139" s="434"/>
      <c r="Q139" s="434"/>
      <c r="R139" s="434"/>
      <c r="S139" s="434"/>
      <c r="T139" s="434"/>
      <c r="U139" s="434"/>
      <c r="V139" s="434"/>
      <c r="W139" s="434"/>
      <c r="X139" s="434"/>
      <c r="Y139" s="434"/>
      <c r="Z139" s="434"/>
      <c r="AA139" s="434"/>
      <c r="AB139" s="434"/>
      <c r="AC139" s="434"/>
      <c r="AD139" s="434"/>
      <c r="AE139" s="434"/>
      <c r="AF139" s="434"/>
      <c r="AG139" s="434"/>
      <c r="AH139" s="434"/>
      <c r="AI139" s="434"/>
      <c r="AJ139" s="434"/>
      <c r="AK139" s="434"/>
      <c r="AL139" s="434"/>
      <c r="AM139" s="434"/>
      <c r="AN139" s="434"/>
      <c r="AO139" s="435"/>
    </row>
    <row r="140" spans="1:41" ht="16.5">
      <c r="A140" s="254"/>
      <c r="B140" s="255"/>
      <c r="C140" s="255"/>
      <c r="D140" s="255"/>
      <c r="E140" s="255"/>
      <c r="F140" s="255"/>
      <c r="G140" s="255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  <c r="AD140" s="256"/>
      <c r="AE140" s="256"/>
      <c r="AF140" s="256"/>
      <c r="AG140" s="256"/>
      <c r="AH140" s="256"/>
      <c r="AI140" s="256"/>
      <c r="AJ140" s="256"/>
      <c r="AK140" s="256"/>
      <c r="AL140" s="256"/>
      <c r="AM140" s="256"/>
      <c r="AN140" s="256"/>
      <c r="AO140" s="257"/>
    </row>
    <row r="141" spans="1:41" ht="16.5">
      <c r="A141" s="254"/>
      <c r="B141" s="255"/>
      <c r="C141" s="255"/>
      <c r="D141" s="255"/>
      <c r="E141" s="255"/>
      <c r="F141" s="255"/>
      <c r="G141" s="255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  <c r="AD141" s="256"/>
      <c r="AE141" s="256"/>
      <c r="AF141" s="256"/>
      <c r="AG141" s="256"/>
      <c r="AH141" s="256"/>
      <c r="AI141" s="256"/>
      <c r="AJ141" s="256"/>
      <c r="AK141" s="256"/>
      <c r="AL141" s="256"/>
      <c r="AM141" s="256"/>
      <c r="AN141" s="256"/>
      <c r="AO141" s="257"/>
    </row>
    <row r="142" spans="1:41" ht="16.5">
      <c r="A142" s="254"/>
      <c r="B142" s="255"/>
      <c r="C142" s="255"/>
      <c r="D142" s="255"/>
      <c r="E142" s="255"/>
      <c r="F142" s="255"/>
      <c r="G142" s="255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  <c r="AD142" s="256"/>
      <c r="AE142" s="256"/>
      <c r="AF142" s="256"/>
      <c r="AG142" s="256"/>
      <c r="AH142" s="256"/>
      <c r="AI142" s="256"/>
      <c r="AJ142" s="256"/>
      <c r="AK142" s="256"/>
      <c r="AL142" s="256"/>
      <c r="AM142" s="256"/>
      <c r="AN142" s="256"/>
      <c r="AO142" s="257"/>
    </row>
    <row r="143" spans="1:41" ht="16.5">
      <c r="A143" s="254"/>
      <c r="B143" s="255"/>
      <c r="C143" s="255"/>
      <c r="D143" s="255"/>
      <c r="E143" s="255"/>
      <c r="F143" s="255"/>
      <c r="G143" s="255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  <c r="AD143" s="256"/>
      <c r="AE143" s="256"/>
      <c r="AF143" s="256"/>
      <c r="AG143" s="256"/>
      <c r="AH143" s="256"/>
      <c r="AI143" s="256"/>
      <c r="AJ143" s="256"/>
      <c r="AK143" s="256"/>
      <c r="AL143" s="256"/>
      <c r="AM143" s="256"/>
      <c r="AN143" s="256"/>
      <c r="AO143" s="257"/>
    </row>
    <row r="144" spans="1:41" ht="16.5">
      <c r="A144" s="254"/>
      <c r="B144" s="255"/>
      <c r="C144" s="255"/>
      <c r="D144" s="255"/>
      <c r="E144" s="255"/>
      <c r="F144" s="255"/>
      <c r="G144" s="255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  <c r="AD144" s="256"/>
      <c r="AE144" s="256"/>
      <c r="AF144" s="256"/>
      <c r="AG144" s="256"/>
      <c r="AH144" s="256"/>
      <c r="AI144" s="256"/>
      <c r="AJ144" s="256"/>
      <c r="AK144" s="256"/>
      <c r="AL144" s="256"/>
      <c r="AM144" s="256"/>
      <c r="AN144" s="256"/>
      <c r="AO144" s="257"/>
    </row>
    <row r="145" spans="1:41" ht="16.5">
      <c r="A145" s="254"/>
      <c r="B145" s="255"/>
      <c r="C145" s="255"/>
      <c r="D145" s="255"/>
      <c r="E145" s="255"/>
      <c r="F145" s="255"/>
      <c r="G145" s="255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  <c r="AD145" s="256"/>
      <c r="AE145" s="256"/>
      <c r="AF145" s="256"/>
      <c r="AG145" s="256"/>
      <c r="AH145" s="256"/>
      <c r="AI145" s="256"/>
      <c r="AJ145" s="256"/>
      <c r="AK145" s="256"/>
      <c r="AL145" s="256"/>
      <c r="AM145" s="256"/>
      <c r="AN145" s="256"/>
      <c r="AO145" s="257"/>
    </row>
    <row r="146" spans="1:41" ht="16.5">
      <c r="A146" s="254"/>
      <c r="B146" s="255"/>
      <c r="C146" s="255"/>
      <c r="D146" s="255"/>
      <c r="E146" s="255"/>
      <c r="F146" s="255"/>
      <c r="G146" s="255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  <c r="AD146" s="256"/>
      <c r="AE146" s="256"/>
      <c r="AF146" s="256"/>
      <c r="AG146" s="256"/>
      <c r="AH146" s="256"/>
      <c r="AI146" s="256"/>
      <c r="AJ146" s="256"/>
      <c r="AK146" s="256"/>
      <c r="AL146" s="256"/>
      <c r="AM146" s="256"/>
      <c r="AN146" s="256"/>
      <c r="AO146" s="257"/>
    </row>
    <row r="147" spans="1:41" ht="16.5">
      <c r="A147" s="254"/>
      <c r="B147" s="255"/>
      <c r="C147" s="255"/>
      <c r="D147" s="255"/>
      <c r="E147" s="255"/>
      <c r="F147" s="255"/>
      <c r="G147" s="255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7"/>
    </row>
    <row r="148" spans="1:41" ht="16.5">
      <c r="A148" s="254"/>
      <c r="B148" s="255"/>
      <c r="C148" s="255"/>
      <c r="D148" s="255"/>
      <c r="E148" s="255"/>
      <c r="F148" s="255"/>
      <c r="G148" s="255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56"/>
      <c r="AE148" s="256"/>
      <c r="AF148" s="256"/>
      <c r="AG148" s="256"/>
      <c r="AH148" s="256"/>
      <c r="AI148" s="256"/>
      <c r="AJ148" s="256"/>
      <c r="AK148" s="256"/>
      <c r="AL148" s="256"/>
      <c r="AM148" s="256"/>
      <c r="AN148" s="256"/>
      <c r="AO148" s="257"/>
    </row>
    <row r="149" spans="1:41" ht="16.5">
      <c r="A149" s="254"/>
      <c r="B149" s="255"/>
      <c r="C149" s="255"/>
      <c r="D149" s="255"/>
      <c r="E149" s="255"/>
      <c r="F149" s="255"/>
      <c r="G149" s="255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  <c r="AJ149" s="256"/>
      <c r="AK149" s="256"/>
      <c r="AL149" s="256"/>
      <c r="AM149" s="256"/>
      <c r="AN149" s="256"/>
      <c r="AO149" s="257"/>
    </row>
    <row r="150" spans="1:41" ht="12.75" customHeight="1">
      <c r="A150" s="258"/>
      <c r="B150" s="259"/>
      <c r="C150" s="259"/>
      <c r="D150" s="259"/>
      <c r="E150" s="259"/>
      <c r="F150" s="259"/>
      <c r="G150" s="259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  <c r="AJ150" s="256"/>
      <c r="AK150" s="256"/>
      <c r="AL150" s="256"/>
      <c r="AM150" s="256"/>
      <c r="AN150" s="256"/>
      <c r="AO150" s="260"/>
    </row>
    <row r="151" spans="1:41" ht="12.75" customHeight="1">
      <c r="A151" s="258"/>
      <c r="B151" s="259"/>
      <c r="C151" s="259"/>
      <c r="D151" s="259"/>
      <c r="E151" s="259"/>
      <c r="F151" s="259"/>
      <c r="G151" s="259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  <c r="AD151" s="256"/>
      <c r="AE151" s="256"/>
      <c r="AF151" s="256"/>
      <c r="AG151" s="256"/>
      <c r="AH151" s="256"/>
      <c r="AI151" s="256"/>
      <c r="AJ151" s="256"/>
      <c r="AK151" s="256"/>
      <c r="AL151" s="256"/>
      <c r="AM151" s="256"/>
      <c r="AN151" s="256"/>
      <c r="AO151" s="260"/>
    </row>
    <row r="152" spans="1:41" ht="12.75" customHeight="1">
      <c r="A152" s="258"/>
      <c r="B152" s="259"/>
      <c r="C152" s="259"/>
      <c r="D152" s="259"/>
      <c r="E152" s="259"/>
      <c r="F152" s="259"/>
      <c r="G152" s="259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  <c r="AD152" s="256"/>
      <c r="AE152" s="256"/>
      <c r="AF152" s="256"/>
      <c r="AG152" s="256"/>
      <c r="AH152" s="256"/>
      <c r="AI152" s="256"/>
      <c r="AJ152" s="256"/>
      <c r="AK152" s="256"/>
      <c r="AL152" s="256"/>
      <c r="AM152" s="256"/>
      <c r="AN152" s="256"/>
      <c r="AO152" s="260"/>
    </row>
    <row r="153" spans="1:41" ht="12.75" customHeight="1">
      <c r="A153" s="258"/>
      <c r="B153" s="259"/>
      <c r="C153" s="259"/>
      <c r="D153" s="259"/>
      <c r="E153" s="259"/>
      <c r="F153" s="259"/>
      <c r="G153" s="259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60"/>
    </row>
    <row r="154" spans="1:41" ht="12.75" customHeight="1">
      <c r="A154" s="258"/>
      <c r="B154" s="259"/>
      <c r="C154" s="259"/>
      <c r="D154" s="259"/>
      <c r="E154" s="259"/>
      <c r="F154" s="259"/>
      <c r="G154" s="259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  <c r="AD154" s="256"/>
      <c r="AE154" s="256"/>
      <c r="AF154" s="256"/>
      <c r="AG154" s="256"/>
      <c r="AH154" s="256"/>
      <c r="AI154" s="256"/>
      <c r="AJ154" s="256"/>
      <c r="AK154" s="256"/>
      <c r="AL154" s="256"/>
      <c r="AM154" s="256"/>
      <c r="AN154" s="256"/>
      <c r="AO154" s="260"/>
    </row>
    <row r="155" spans="1:41" ht="12.75" customHeight="1">
      <c r="A155" s="258"/>
      <c r="B155" s="259"/>
      <c r="C155" s="259"/>
      <c r="D155" s="259"/>
      <c r="E155" s="259"/>
      <c r="F155" s="259"/>
      <c r="G155" s="259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  <c r="AD155" s="256"/>
      <c r="AE155" s="256"/>
      <c r="AF155" s="256"/>
      <c r="AG155" s="256"/>
      <c r="AH155" s="256"/>
      <c r="AI155" s="256"/>
      <c r="AJ155" s="256"/>
      <c r="AK155" s="256"/>
      <c r="AL155" s="256"/>
      <c r="AM155" s="256"/>
      <c r="AN155" s="256"/>
      <c r="AO155" s="260"/>
    </row>
    <row r="156" spans="1:41" ht="12.75" customHeight="1">
      <c r="A156" s="258"/>
      <c r="B156" s="259"/>
      <c r="C156" s="259"/>
      <c r="D156" s="259"/>
      <c r="E156" s="259"/>
      <c r="F156" s="259"/>
      <c r="G156" s="259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  <c r="AD156" s="256"/>
      <c r="AE156" s="256"/>
      <c r="AF156" s="256"/>
      <c r="AG156" s="256"/>
      <c r="AH156" s="256"/>
      <c r="AI156" s="256"/>
      <c r="AJ156" s="256"/>
      <c r="AK156" s="256"/>
      <c r="AL156" s="256"/>
      <c r="AM156" s="256"/>
      <c r="AN156" s="256"/>
      <c r="AO156" s="260"/>
    </row>
    <row r="157" spans="1:41" ht="12.75" customHeight="1">
      <c r="A157" s="258"/>
      <c r="B157" s="259"/>
      <c r="C157" s="259"/>
      <c r="D157" s="259"/>
      <c r="E157" s="259"/>
      <c r="F157" s="259"/>
      <c r="G157" s="259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  <c r="AD157" s="256"/>
      <c r="AE157" s="256"/>
      <c r="AF157" s="256"/>
      <c r="AG157" s="256"/>
      <c r="AH157" s="256"/>
      <c r="AI157" s="256"/>
      <c r="AJ157" s="256"/>
      <c r="AK157" s="256"/>
      <c r="AL157" s="256"/>
      <c r="AM157" s="256"/>
      <c r="AN157" s="256"/>
      <c r="AO157" s="260"/>
    </row>
    <row r="158" spans="1:41" ht="12.75" customHeight="1">
      <c r="A158" s="258"/>
      <c r="B158" s="259"/>
      <c r="C158" s="259"/>
      <c r="D158" s="259"/>
      <c r="E158" s="259"/>
      <c r="F158" s="259"/>
      <c r="G158" s="259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  <c r="AD158" s="256"/>
      <c r="AE158" s="256"/>
      <c r="AF158" s="256"/>
      <c r="AG158" s="256"/>
      <c r="AH158" s="256"/>
      <c r="AI158" s="256"/>
      <c r="AJ158" s="256"/>
      <c r="AK158" s="256"/>
      <c r="AL158" s="256"/>
      <c r="AM158" s="256"/>
      <c r="AN158" s="256"/>
      <c r="AO158" s="260"/>
    </row>
    <row r="159" spans="1:41" ht="12.75" customHeight="1">
      <c r="A159" s="258"/>
      <c r="B159" s="259"/>
      <c r="C159" s="259"/>
      <c r="D159" s="259"/>
      <c r="E159" s="259"/>
      <c r="F159" s="259"/>
      <c r="G159" s="259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  <c r="AD159" s="256"/>
      <c r="AE159" s="256"/>
      <c r="AF159" s="256"/>
      <c r="AG159" s="256"/>
      <c r="AH159" s="256"/>
      <c r="AI159" s="256"/>
      <c r="AJ159" s="256"/>
      <c r="AK159" s="256"/>
      <c r="AL159" s="256"/>
      <c r="AM159" s="256"/>
      <c r="AN159" s="256"/>
      <c r="AO159" s="260"/>
    </row>
    <row r="160" spans="1:41" ht="12.75" customHeight="1">
      <c r="A160" s="258"/>
      <c r="B160" s="259"/>
      <c r="C160" s="259"/>
      <c r="D160" s="259"/>
      <c r="E160" s="259"/>
      <c r="F160" s="259"/>
      <c r="G160" s="259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  <c r="AD160" s="256"/>
      <c r="AE160" s="256"/>
      <c r="AF160" s="256"/>
      <c r="AG160" s="256"/>
      <c r="AH160" s="256"/>
      <c r="AI160" s="256"/>
      <c r="AJ160" s="256"/>
      <c r="AK160" s="256"/>
      <c r="AL160" s="256"/>
      <c r="AM160" s="256"/>
      <c r="AN160" s="256"/>
      <c r="AO160" s="260"/>
    </row>
    <row r="161" spans="1:41" ht="12.75" customHeight="1" thickBot="1">
      <c r="A161" s="262"/>
      <c r="B161" s="263"/>
      <c r="C161" s="263"/>
      <c r="D161" s="263"/>
      <c r="E161" s="263"/>
      <c r="F161" s="263"/>
      <c r="G161" s="263"/>
      <c r="H161" s="261"/>
      <c r="I161" s="261"/>
      <c r="J161" s="261"/>
      <c r="K161" s="261"/>
      <c r="L161" s="261"/>
      <c r="M161" s="261"/>
      <c r="N161" s="261"/>
      <c r="O161" s="261"/>
      <c r="P161" s="261"/>
      <c r="Q161" s="261"/>
      <c r="R161" s="261"/>
      <c r="S161" s="261"/>
      <c r="T161" s="261"/>
      <c r="U161" s="261"/>
      <c r="V161" s="261"/>
      <c r="W161" s="261"/>
      <c r="X161" s="261"/>
      <c r="Y161" s="261"/>
      <c r="Z161" s="261"/>
      <c r="AA161" s="261"/>
      <c r="AB161" s="261"/>
      <c r="AC161" s="261"/>
      <c r="AD161" s="261"/>
      <c r="AE161" s="261"/>
      <c r="AF161" s="261"/>
      <c r="AG161" s="261"/>
      <c r="AH161" s="261"/>
      <c r="AI161" s="261"/>
      <c r="AJ161" s="261"/>
      <c r="AK161" s="261"/>
      <c r="AL161" s="261"/>
      <c r="AM161" s="261"/>
      <c r="AN161" s="261"/>
      <c r="AO161" s="264"/>
    </row>
    <row r="162" spans="1:41" ht="30" customHeight="1">
      <c r="A162" s="433"/>
      <c r="B162" s="434"/>
      <c r="C162" s="434"/>
      <c r="D162" s="434"/>
      <c r="E162" s="434"/>
      <c r="F162" s="434"/>
      <c r="G162" s="434"/>
      <c r="H162" s="434"/>
      <c r="I162" s="434"/>
      <c r="J162" s="434"/>
      <c r="K162" s="434"/>
      <c r="L162" s="434"/>
      <c r="M162" s="434"/>
      <c r="N162" s="434"/>
      <c r="O162" s="434"/>
      <c r="P162" s="434"/>
      <c r="Q162" s="434"/>
      <c r="R162" s="434"/>
      <c r="S162" s="434"/>
      <c r="T162" s="434"/>
      <c r="U162" s="434"/>
      <c r="V162" s="434"/>
      <c r="W162" s="434"/>
      <c r="X162" s="434"/>
      <c r="Y162" s="434"/>
      <c r="Z162" s="434"/>
      <c r="AA162" s="434"/>
      <c r="AB162" s="434"/>
      <c r="AC162" s="434"/>
      <c r="AD162" s="434"/>
      <c r="AE162" s="434"/>
      <c r="AF162" s="434"/>
      <c r="AG162" s="434"/>
      <c r="AH162" s="434"/>
      <c r="AI162" s="434"/>
      <c r="AJ162" s="434"/>
      <c r="AK162" s="434"/>
      <c r="AL162" s="434"/>
      <c r="AM162" s="434"/>
      <c r="AN162" s="434"/>
      <c r="AO162" s="435"/>
    </row>
    <row r="163" spans="1:41" ht="16.5">
      <c r="A163" s="254"/>
      <c r="B163" s="255"/>
      <c r="C163" s="255"/>
      <c r="D163" s="255"/>
      <c r="E163" s="255"/>
      <c r="F163" s="255"/>
      <c r="G163" s="255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  <c r="AD163" s="256"/>
      <c r="AE163" s="256"/>
      <c r="AF163" s="256"/>
      <c r="AG163" s="256"/>
      <c r="AH163" s="256"/>
      <c r="AI163" s="256"/>
      <c r="AJ163" s="256"/>
      <c r="AK163" s="256"/>
      <c r="AL163" s="256"/>
      <c r="AM163" s="256"/>
      <c r="AN163" s="256"/>
      <c r="AO163" s="257"/>
    </row>
    <row r="164" spans="1:41" ht="16.5">
      <c r="A164" s="254"/>
      <c r="B164" s="255"/>
      <c r="C164" s="255"/>
      <c r="D164" s="255"/>
      <c r="E164" s="255"/>
      <c r="F164" s="255"/>
      <c r="G164" s="255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  <c r="AD164" s="256"/>
      <c r="AE164" s="256"/>
      <c r="AF164" s="256"/>
      <c r="AG164" s="256"/>
      <c r="AH164" s="256"/>
      <c r="AI164" s="256"/>
      <c r="AJ164" s="256"/>
      <c r="AK164" s="256"/>
      <c r="AL164" s="256"/>
      <c r="AM164" s="256"/>
      <c r="AN164" s="256"/>
      <c r="AO164" s="257"/>
    </row>
    <row r="165" spans="1:41" ht="16.5">
      <c r="A165" s="254"/>
      <c r="B165" s="255"/>
      <c r="C165" s="255"/>
      <c r="D165" s="255"/>
      <c r="E165" s="255"/>
      <c r="F165" s="255"/>
      <c r="G165" s="255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  <c r="AD165" s="256"/>
      <c r="AE165" s="256"/>
      <c r="AF165" s="256"/>
      <c r="AG165" s="256"/>
      <c r="AH165" s="256"/>
      <c r="AI165" s="256"/>
      <c r="AJ165" s="256"/>
      <c r="AK165" s="256"/>
      <c r="AL165" s="256"/>
      <c r="AM165" s="256"/>
      <c r="AN165" s="256"/>
      <c r="AO165" s="257"/>
    </row>
    <row r="166" spans="1:41" ht="16.5">
      <c r="A166" s="254"/>
      <c r="B166" s="255"/>
      <c r="C166" s="255"/>
      <c r="D166" s="255"/>
      <c r="E166" s="255"/>
      <c r="F166" s="255"/>
      <c r="G166" s="255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256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7"/>
    </row>
    <row r="167" spans="1:41" ht="16.5">
      <c r="A167" s="254"/>
      <c r="B167" s="255"/>
      <c r="C167" s="255"/>
      <c r="D167" s="255"/>
      <c r="E167" s="255"/>
      <c r="F167" s="255"/>
      <c r="G167" s="255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  <c r="AD167" s="256"/>
      <c r="AE167" s="256"/>
      <c r="AF167" s="256"/>
      <c r="AG167" s="256"/>
      <c r="AH167" s="256"/>
      <c r="AI167" s="256"/>
      <c r="AJ167" s="256"/>
      <c r="AK167" s="256"/>
      <c r="AL167" s="256"/>
      <c r="AM167" s="256"/>
      <c r="AN167" s="256"/>
      <c r="AO167" s="257"/>
    </row>
    <row r="168" spans="1:41" ht="16.5">
      <c r="A168" s="254"/>
      <c r="B168" s="255"/>
      <c r="C168" s="255"/>
      <c r="D168" s="255"/>
      <c r="E168" s="255"/>
      <c r="F168" s="255"/>
      <c r="G168" s="255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  <c r="AD168" s="256"/>
      <c r="AE168" s="256"/>
      <c r="AF168" s="256"/>
      <c r="AG168" s="256"/>
      <c r="AH168" s="256"/>
      <c r="AI168" s="256"/>
      <c r="AJ168" s="256"/>
      <c r="AK168" s="256"/>
      <c r="AL168" s="256"/>
      <c r="AM168" s="256"/>
      <c r="AN168" s="256"/>
      <c r="AO168" s="257"/>
    </row>
    <row r="169" spans="1:41" ht="16.5">
      <c r="A169" s="254"/>
      <c r="B169" s="255"/>
      <c r="C169" s="255"/>
      <c r="D169" s="255"/>
      <c r="E169" s="255"/>
      <c r="F169" s="255"/>
      <c r="G169" s="255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256"/>
      <c r="AD169" s="256"/>
      <c r="AE169" s="256"/>
      <c r="AF169" s="256"/>
      <c r="AG169" s="256"/>
      <c r="AH169" s="256"/>
      <c r="AI169" s="256"/>
      <c r="AJ169" s="256"/>
      <c r="AK169" s="256"/>
      <c r="AL169" s="256"/>
      <c r="AM169" s="256"/>
      <c r="AN169" s="256"/>
      <c r="AO169" s="257"/>
    </row>
    <row r="170" spans="1:41" ht="16.5">
      <c r="A170" s="254"/>
      <c r="B170" s="255"/>
      <c r="C170" s="255"/>
      <c r="D170" s="255"/>
      <c r="E170" s="255"/>
      <c r="F170" s="255"/>
      <c r="G170" s="255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256"/>
      <c r="AD170" s="256"/>
      <c r="AE170" s="256"/>
      <c r="AF170" s="256"/>
      <c r="AG170" s="256"/>
      <c r="AH170" s="256"/>
      <c r="AI170" s="256"/>
      <c r="AJ170" s="256"/>
      <c r="AK170" s="256"/>
      <c r="AL170" s="256"/>
      <c r="AM170" s="256"/>
      <c r="AN170" s="256"/>
      <c r="AO170" s="257"/>
    </row>
    <row r="171" spans="1:41" ht="16.5">
      <c r="A171" s="254"/>
      <c r="B171" s="255"/>
      <c r="C171" s="255"/>
      <c r="D171" s="255"/>
      <c r="E171" s="255"/>
      <c r="F171" s="255"/>
      <c r="G171" s="255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  <c r="AA171" s="256"/>
      <c r="AB171" s="256"/>
      <c r="AC171" s="256"/>
      <c r="AD171" s="256"/>
      <c r="AE171" s="256"/>
      <c r="AF171" s="256"/>
      <c r="AG171" s="256"/>
      <c r="AH171" s="256"/>
      <c r="AI171" s="256"/>
      <c r="AJ171" s="256"/>
      <c r="AK171" s="256"/>
      <c r="AL171" s="256"/>
      <c r="AM171" s="256"/>
      <c r="AN171" s="256"/>
      <c r="AO171" s="257"/>
    </row>
    <row r="172" spans="1:41" ht="16.5">
      <c r="A172" s="254"/>
      <c r="B172" s="255"/>
      <c r="C172" s="255"/>
      <c r="D172" s="255"/>
      <c r="E172" s="255"/>
      <c r="F172" s="255"/>
      <c r="G172" s="255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256"/>
      <c r="AD172" s="256"/>
      <c r="AE172" s="256"/>
      <c r="AF172" s="256"/>
      <c r="AG172" s="256"/>
      <c r="AH172" s="256"/>
      <c r="AI172" s="256"/>
      <c r="AJ172" s="256"/>
      <c r="AK172" s="256"/>
      <c r="AL172" s="256"/>
      <c r="AM172" s="256"/>
      <c r="AN172" s="256"/>
      <c r="AO172" s="257"/>
    </row>
    <row r="173" spans="1:41" ht="16.5">
      <c r="A173" s="258"/>
      <c r="B173" s="259"/>
      <c r="C173" s="259"/>
      <c r="D173" s="259"/>
      <c r="E173" s="259"/>
      <c r="F173" s="259"/>
      <c r="G173" s="259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256"/>
      <c r="AD173" s="256"/>
      <c r="AE173" s="256"/>
      <c r="AF173" s="256"/>
      <c r="AG173" s="256"/>
      <c r="AH173" s="256"/>
      <c r="AI173" s="256"/>
      <c r="AJ173" s="256"/>
      <c r="AK173" s="256"/>
      <c r="AL173" s="256"/>
      <c r="AM173" s="256"/>
      <c r="AN173" s="256"/>
      <c r="AO173" s="260"/>
    </row>
    <row r="174" spans="1:41" ht="16.5">
      <c r="A174" s="258"/>
      <c r="B174" s="259"/>
      <c r="C174" s="259"/>
      <c r="D174" s="259"/>
      <c r="E174" s="259"/>
      <c r="F174" s="259"/>
      <c r="G174" s="259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  <c r="AD174" s="256"/>
      <c r="AE174" s="256"/>
      <c r="AF174" s="256"/>
      <c r="AG174" s="256"/>
      <c r="AH174" s="256"/>
      <c r="AI174" s="256"/>
      <c r="AJ174" s="256"/>
      <c r="AK174" s="256"/>
      <c r="AL174" s="256"/>
      <c r="AM174" s="256"/>
      <c r="AN174" s="256"/>
      <c r="AO174" s="260"/>
    </row>
    <row r="175" spans="1:41" ht="16.5">
      <c r="A175" s="258"/>
      <c r="B175" s="259"/>
      <c r="C175" s="259"/>
      <c r="D175" s="259"/>
      <c r="E175" s="259"/>
      <c r="F175" s="259"/>
      <c r="G175" s="259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256"/>
      <c r="AD175" s="256"/>
      <c r="AE175" s="256"/>
      <c r="AF175" s="256"/>
      <c r="AG175" s="256"/>
      <c r="AH175" s="256"/>
      <c r="AI175" s="256"/>
      <c r="AJ175" s="256"/>
      <c r="AK175" s="256"/>
      <c r="AL175" s="256"/>
      <c r="AM175" s="256"/>
      <c r="AN175" s="256"/>
      <c r="AO175" s="260"/>
    </row>
    <row r="176" spans="1:41" ht="16.5">
      <c r="A176" s="258"/>
      <c r="B176" s="259"/>
      <c r="C176" s="259"/>
      <c r="D176" s="259"/>
      <c r="E176" s="259"/>
      <c r="F176" s="259"/>
      <c r="G176" s="259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256"/>
      <c r="AD176" s="256"/>
      <c r="AE176" s="256"/>
      <c r="AF176" s="256"/>
      <c r="AG176" s="256"/>
      <c r="AH176" s="256"/>
      <c r="AI176" s="256"/>
      <c r="AJ176" s="256"/>
      <c r="AK176" s="256"/>
      <c r="AL176" s="256"/>
      <c r="AM176" s="256"/>
      <c r="AN176" s="256"/>
      <c r="AO176" s="260"/>
    </row>
    <row r="177" spans="1:41" ht="16.5">
      <c r="A177" s="258"/>
      <c r="B177" s="259"/>
      <c r="C177" s="259"/>
      <c r="D177" s="259"/>
      <c r="E177" s="259"/>
      <c r="F177" s="259"/>
      <c r="G177" s="259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6"/>
      <c r="AG177" s="256"/>
      <c r="AH177" s="256"/>
      <c r="AI177" s="256"/>
      <c r="AJ177" s="256"/>
      <c r="AK177" s="256"/>
      <c r="AL177" s="256"/>
      <c r="AM177" s="256"/>
      <c r="AN177" s="256"/>
      <c r="AO177" s="260"/>
    </row>
    <row r="178" spans="1:41" ht="16.5">
      <c r="A178" s="258"/>
      <c r="B178" s="259"/>
      <c r="C178" s="259"/>
      <c r="D178" s="259"/>
      <c r="E178" s="259"/>
      <c r="F178" s="259"/>
      <c r="G178" s="259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256"/>
      <c r="AD178" s="256"/>
      <c r="AE178" s="256"/>
      <c r="AF178" s="256"/>
      <c r="AG178" s="256"/>
      <c r="AH178" s="256"/>
      <c r="AI178" s="256"/>
      <c r="AJ178" s="256"/>
      <c r="AK178" s="256"/>
      <c r="AL178" s="256"/>
      <c r="AM178" s="256"/>
      <c r="AN178" s="256"/>
      <c r="AO178" s="260"/>
    </row>
    <row r="179" spans="1:41" ht="16.5">
      <c r="A179" s="258"/>
      <c r="B179" s="259"/>
      <c r="C179" s="259"/>
      <c r="D179" s="259"/>
      <c r="E179" s="259"/>
      <c r="F179" s="259"/>
      <c r="G179" s="259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256"/>
      <c r="AD179" s="256"/>
      <c r="AE179" s="256"/>
      <c r="AF179" s="256"/>
      <c r="AG179" s="256"/>
      <c r="AH179" s="256"/>
      <c r="AI179" s="256"/>
      <c r="AJ179" s="256"/>
      <c r="AK179" s="256"/>
      <c r="AL179" s="256"/>
      <c r="AM179" s="256"/>
      <c r="AN179" s="256"/>
      <c r="AO179" s="260"/>
    </row>
    <row r="180" spans="1:41" ht="16.5">
      <c r="A180" s="258"/>
      <c r="B180" s="259"/>
      <c r="C180" s="259"/>
      <c r="D180" s="259"/>
      <c r="E180" s="259"/>
      <c r="F180" s="259"/>
      <c r="G180" s="259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256"/>
      <c r="AD180" s="256"/>
      <c r="AE180" s="256"/>
      <c r="AF180" s="256"/>
      <c r="AG180" s="256"/>
      <c r="AH180" s="256"/>
      <c r="AI180" s="256"/>
      <c r="AJ180" s="256"/>
      <c r="AK180" s="256"/>
      <c r="AL180" s="256"/>
      <c r="AM180" s="256"/>
      <c r="AN180" s="256"/>
      <c r="AO180" s="260"/>
    </row>
    <row r="181" spans="1:41" ht="16.5">
      <c r="A181" s="258"/>
      <c r="B181" s="259"/>
      <c r="C181" s="259"/>
      <c r="D181" s="259"/>
      <c r="E181" s="259"/>
      <c r="F181" s="259"/>
      <c r="G181" s="259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256"/>
      <c r="AD181" s="256"/>
      <c r="AE181" s="256"/>
      <c r="AF181" s="256"/>
      <c r="AG181" s="256"/>
      <c r="AH181" s="256"/>
      <c r="AI181" s="256"/>
      <c r="AJ181" s="256"/>
      <c r="AK181" s="256"/>
      <c r="AL181" s="256"/>
      <c r="AM181" s="256"/>
      <c r="AN181" s="256"/>
      <c r="AO181" s="260"/>
    </row>
    <row r="182" spans="1:41" ht="16.5">
      <c r="A182" s="258"/>
      <c r="B182" s="259"/>
      <c r="C182" s="259"/>
      <c r="D182" s="259"/>
      <c r="E182" s="259"/>
      <c r="F182" s="259"/>
      <c r="G182" s="259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256"/>
      <c r="AD182" s="256"/>
      <c r="AE182" s="256"/>
      <c r="AF182" s="256"/>
      <c r="AG182" s="256"/>
      <c r="AH182" s="256"/>
      <c r="AI182" s="256"/>
      <c r="AJ182" s="256"/>
      <c r="AK182" s="256"/>
      <c r="AL182" s="256"/>
      <c r="AM182" s="256"/>
      <c r="AN182" s="256"/>
      <c r="AO182" s="260"/>
    </row>
    <row r="183" spans="1:41" ht="16.5">
      <c r="A183" s="258"/>
      <c r="B183" s="259"/>
      <c r="C183" s="259"/>
      <c r="D183" s="259"/>
      <c r="E183" s="259"/>
      <c r="F183" s="259"/>
      <c r="G183" s="259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256"/>
      <c r="AD183" s="256"/>
      <c r="AE183" s="256"/>
      <c r="AF183" s="256"/>
      <c r="AG183" s="256"/>
      <c r="AH183" s="256"/>
      <c r="AI183" s="256"/>
      <c r="AJ183" s="256"/>
      <c r="AK183" s="256"/>
      <c r="AL183" s="256"/>
      <c r="AM183" s="256"/>
      <c r="AN183" s="256"/>
      <c r="AO183" s="260"/>
    </row>
    <row r="184" spans="1:41" ht="17.25" thickBot="1">
      <c r="A184" s="262"/>
      <c r="B184" s="263"/>
      <c r="C184" s="263"/>
      <c r="D184" s="263"/>
      <c r="E184" s="263"/>
      <c r="F184" s="263"/>
      <c r="G184" s="263"/>
      <c r="H184" s="261"/>
      <c r="I184" s="261"/>
      <c r="J184" s="261"/>
      <c r="K184" s="261"/>
      <c r="L184" s="261"/>
      <c r="M184" s="261"/>
      <c r="N184" s="261"/>
      <c r="O184" s="261"/>
      <c r="P184" s="261"/>
      <c r="Q184" s="261"/>
      <c r="R184" s="261"/>
      <c r="S184" s="261"/>
      <c r="T184" s="261"/>
      <c r="U184" s="261"/>
      <c r="V184" s="261"/>
      <c r="W184" s="261"/>
      <c r="X184" s="261"/>
      <c r="Y184" s="261"/>
      <c r="Z184" s="261"/>
      <c r="AA184" s="261"/>
      <c r="AB184" s="261"/>
      <c r="AC184" s="261"/>
      <c r="AD184" s="261"/>
      <c r="AE184" s="261"/>
      <c r="AF184" s="261"/>
      <c r="AG184" s="261"/>
      <c r="AH184" s="261"/>
      <c r="AI184" s="261"/>
      <c r="AJ184" s="261"/>
      <c r="AK184" s="261"/>
      <c r="AL184" s="261"/>
      <c r="AM184" s="261"/>
      <c r="AN184" s="261"/>
      <c r="AO184" s="264"/>
    </row>
    <row r="185" spans="1:41" ht="30" customHeight="1">
      <c r="A185" s="433"/>
      <c r="B185" s="434"/>
      <c r="C185" s="434"/>
      <c r="D185" s="434"/>
      <c r="E185" s="434"/>
      <c r="F185" s="434"/>
      <c r="G185" s="434"/>
      <c r="H185" s="434"/>
      <c r="I185" s="434"/>
      <c r="J185" s="434"/>
      <c r="K185" s="434"/>
      <c r="L185" s="434"/>
      <c r="M185" s="434"/>
      <c r="N185" s="434"/>
      <c r="O185" s="434"/>
      <c r="P185" s="434"/>
      <c r="Q185" s="434"/>
      <c r="R185" s="434"/>
      <c r="S185" s="434"/>
      <c r="T185" s="434"/>
      <c r="U185" s="434"/>
      <c r="V185" s="434"/>
      <c r="W185" s="434"/>
      <c r="X185" s="434"/>
      <c r="Y185" s="434"/>
      <c r="Z185" s="434"/>
      <c r="AA185" s="434"/>
      <c r="AB185" s="434"/>
      <c r="AC185" s="434"/>
      <c r="AD185" s="434"/>
      <c r="AE185" s="434"/>
      <c r="AF185" s="434"/>
      <c r="AG185" s="434"/>
      <c r="AH185" s="434"/>
      <c r="AI185" s="434"/>
      <c r="AJ185" s="434"/>
      <c r="AK185" s="434"/>
      <c r="AL185" s="434"/>
      <c r="AM185" s="434"/>
      <c r="AN185" s="434"/>
      <c r="AO185" s="435"/>
    </row>
    <row r="186" spans="1:41" ht="16.5">
      <c r="A186" s="254"/>
      <c r="B186" s="255"/>
      <c r="C186" s="255"/>
      <c r="D186" s="255"/>
      <c r="E186" s="255"/>
      <c r="F186" s="255"/>
      <c r="G186" s="255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256"/>
      <c r="AD186" s="256"/>
      <c r="AE186" s="256"/>
      <c r="AF186" s="256"/>
      <c r="AG186" s="256"/>
      <c r="AH186" s="256"/>
      <c r="AI186" s="256"/>
      <c r="AJ186" s="256"/>
      <c r="AK186" s="256"/>
      <c r="AL186" s="256"/>
      <c r="AM186" s="256"/>
      <c r="AN186" s="256"/>
      <c r="AO186" s="257"/>
    </row>
    <row r="187" spans="1:41" ht="16.5">
      <c r="A187" s="254"/>
      <c r="B187" s="255"/>
      <c r="C187" s="255"/>
      <c r="D187" s="255"/>
      <c r="E187" s="255"/>
      <c r="F187" s="255"/>
      <c r="G187" s="255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256"/>
      <c r="AD187" s="256"/>
      <c r="AE187" s="256"/>
      <c r="AF187" s="256"/>
      <c r="AG187" s="256"/>
      <c r="AH187" s="256"/>
      <c r="AI187" s="256"/>
      <c r="AJ187" s="256"/>
      <c r="AK187" s="256"/>
      <c r="AL187" s="256"/>
      <c r="AM187" s="256"/>
      <c r="AN187" s="256"/>
      <c r="AO187" s="257"/>
    </row>
    <row r="188" spans="1:41" ht="16.5">
      <c r="A188" s="254"/>
      <c r="B188" s="255"/>
      <c r="C188" s="255"/>
      <c r="D188" s="255"/>
      <c r="E188" s="255"/>
      <c r="F188" s="255"/>
      <c r="G188" s="255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256"/>
      <c r="AD188" s="256"/>
      <c r="AE188" s="256"/>
      <c r="AF188" s="256"/>
      <c r="AG188" s="256"/>
      <c r="AH188" s="256"/>
      <c r="AI188" s="256"/>
      <c r="AJ188" s="256"/>
      <c r="AK188" s="256"/>
      <c r="AL188" s="256"/>
      <c r="AM188" s="256"/>
      <c r="AN188" s="256"/>
      <c r="AO188" s="257"/>
    </row>
    <row r="189" spans="1:41" ht="16.5">
      <c r="A189" s="254"/>
      <c r="B189" s="255"/>
      <c r="C189" s="255"/>
      <c r="D189" s="255"/>
      <c r="E189" s="255"/>
      <c r="F189" s="255"/>
      <c r="G189" s="255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256"/>
      <c r="AE189" s="256"/>
      <c r="AF189" s="256"/>
      <c r="AG189" s="256"/>
      <c r="AH189" s="256"/>
      <c r="AI189" s="256"/>
      <c r="AJ189" s="256"/>
      <c r="AK189" s="256"/>
      <c r="AL189" s="256"/>
      <c r="AM189" s="256"/>
      <c r="AN189" s="256"/>
      <c r="AO189" s="257"/>
    </row>
    <row r="190" spans="1:41" ht="16.5">
      <c r="A190" s="254"/>
      <c r="B190" s="255"/>
      <c r="C190" s="255"/>
      <c r="D190" s="255"/>
      <c r="E190" s="255"/>
      <c r="F190" s="255"/>
      <c r="G190" s="255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256"/>
      <c r="AD190" s="256"/>
      <c r="AE190" s="256"/>
      <c r="AF190" s="256"/>
      <c r="AG190" s="256"/>
      <c r="AH190" s="256"/>
      <c r="AI190" s="256"/>
      <c r="AJ190" s="256"/>
      <c r="AK190" s="256"/>
      <c r="AL190" s="256"/>
      <c r="AM190" s="256"/>
      <c r="AN190" s="256"/>
      <c r="AO190" s="257"/>
    </row>
    <row r="191" spans="1:41" ht="16.5">
      <c r="A191" s="254"/>
      <c r="B191" s="255"/>
      <c r="C191" s="255"/>
      <c r="D191" s="255"/>
      <c r="E191" s="255"/>
      <c r="F191" s="255"/>
      <c r="G191" s="255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256"/>
      <c r="AD191" s="256"/>
      <c r="AE191" s="256"/>
      <c r="AF191" s="256"/>
      <c r="AG191" s="256"/>
      <c r="AH191" s="256"/>
      <c r="AI191" s="256"/>
      <c r="AJ191" s="256"/>
      <c r="AK191" s="256"/>
      <c r="AL191" s="256"/>
      <c r="AM191" s="256"/>
      <c r="AN191" s="256"/>
      <c r="AO191" s="257"/>
    </row>
    <row r="192" spans="1:41" ht="16.5">
      <c r="A192" s="254"/>
      <c r="B192" s="255"/>
      <c r="C192" s="255"/>
      <c r="D192" s="255"/>
      <c r="E192" s="255"/>
      <c r="F192" s="255"/>
      <c r="G192" s="255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256"/>
      <c r="AD192" s="256"/>
      <c r="AE192" s="256"/>
      <c r="AF192" s="256"/>
      <c r="AG192" s="256"/>
      <c r="AH192" s="256"/>
      <c r="AI192" s="256"/>
      <c r="AJ192" s="256"/>
      <c r="AK192" s="256"/>
      <c r="AL192" s="256"/>
      <c r="AM192" s="256"/>
      <c r="AN192" s="256"/>
      <c r="AO192" s="257"/>
    </row>
    <row r="193" spans="1:41" ht="16.5">
      <c r="A193" s="254"/>
      <c r="B193" s="255"/>
      <c r="C193" s="255"/>
      <c r="D193" s="255"/>
      <c r="E193" s="255"/>
      <c r="F193" s="255"/>
      <c r="G193" s="255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256"/>
      <c r="AD193" s="256"/>
      <c r="AE193" s="256"/>
      <c r="AF193" s="256"/>
      <c r="AG193" s="256"/>
      <c r="AH193" s="256"/>
      <c r="AI193" s="256"/>
      <c r="AJ193" s="256"/>
      <c r="AK193" s="256"/>
      <c r="AL193" s="256"/>
      <c r="AM193" s="256"/>
      <c r="AN193" s="256"/>
      <c r="AO193" s="257"/>
    </row>
    <row r="194" spans="1:41" ht="16.5">
      <c r="A194" s="254"/>
      <c r="B194" s="255"/>
      <c r="C194" s="255"/>
      <c r="D194" s="255"/>
      <c r="E194" s="255"/>
      <c r="F194" s="255"/>
      <c r="G194" s="255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256"/>
      <c r="AD194" s="256"/>
      <c r="AE194" s="256"/>
      <c r="AF194" s="256"/>
      <c r="AG194" s="256"/>
      <c r="AH194" s="256"/>
      <c r="AI194" s="256"/>
      <c r="AJ194" s="256"/>
      <c r="AK194" s="256"/>
      <c r="AL194" s="256"/>
      <c r="AM194" s="256"/>
      <c r="AN194" s="256"/>
      <c r="AO194" s="257"/>
    </row>
    <row r="195" spans="1:41" ht="16.5">
      <c r="A195" s="254"/>
      <c r="B195" s="255"/>
      <c r="C195" s="255"/>
      <c r="D195" s="255"/>
      <c r="E195" s="255"/>
      <c r="F195" s="255"/>
      <c r="G195" s="255"/>
      <c r="H195" s="256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256"/>
      <c r="AD195" s="256"/>
      <c r="AE195" s="256"/>
      <c r="AF195" s="256"/>
      <c r="AG195" s="256"/>
      <c r="AH195" s="256"/>
      <c r="AI195" s="256"/>
      <c r="AJ195" s="256"/>
      <c r="AK195" s="256"/>
      <c r="AL195" s="256"/>
      <c r="AM195" s="256"/>
      <c r="AN195" s="256"/>
      <c r="AO195" s="257"/>
    </row>
    <row r="196" spans="1:41" ht="16.5">
      <c r="A196" s="258"/>
      <c r="B196" s="259"/>
      <c r="C196" s="259"/>
      <c r="D196" s="259"/>
      <c r="E196" s="259"/>
      <c r="F196" s="259"/>
      <c r="G196" s="259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256"/>
      <c r="AD196" s="256"/>
      <c r="AE196" s="256"/>
      <c r="AF196" s="256"/>
      <c r="AG196" s="256"/>
      <c r="AH196" s="256"/>
      <c r="AI196" s="256"/>
      <c r="AJ196" s="256"/>
      <c r="AK196" s="256"/>
      <c r="AL196" s="256"/>
      <c r="AM196" s="256"/>
      <c r="AN196" s="256"/>
      <c r="AO196" s="260"/>
    </row>
    <row r="197" spans="1:41" ht="16.5">
      <c r="A197" s="258"/>
      <c r="B197" s="259"/>
      <c r="C197" s="259"/>
      <c r="D197" s="259"/>
      <c r="E197" s="259"/>
      <c r="F197" s="259"/>
      <c r="G197" s="259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256"/>
      <c r="AD197" s="256"/>
      <c r="AE197" s="256"/>
      <c r="AF197" s="256"/>
      <c r="AG197" s="256"/>
      <c r="AH197" s="256"/>
      <c r="AI197" s="256"/>
      <c r="AJ197" s="256"/>
      <c r="AK197" s="256"/>
      <c r="AL197" s="256"/>
      <c r="AM197" s="256"/>
      <c r="AN197" s="256"/>
      <c r="AO197" s="260"/>
    </row>
    <row r="198" spans="1:41" ht="16.5">
      <c r="A198" s="258"/>
      <c r="B198" s="259"/>
      <c r="C198" s="259"/>
      <c r="D198" s="259"/>
      <c r="E198" s="259"/>
      <c r="F198" s="259"/>
      <c r="G198" s="259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256"/>
      <c r="AD198" s="256"/>
      <c r="AE198" s="256"/>
      <c r="AF198" s="256"/>
      <c r="AG198" s="256"/>
      <c r="AH198" s="256"/>
      <c r="AI198" s="256"/>
      <c r="AJ198" s="256"/>
      <c r="AK198" s="256"/>
      <c r="AL198" s="256"/>
      <c r="AM198" s="256"/>
      <c r="AN198" s="256"/>
      <c r="AO198" s="260"/>
    </row>
    <row r="199" spans="1:41" ht="16.5">
      <c r="A199" s="258"/>
      <c r="B199" s="259"/>
      <c r="C199" s="259"/>
      <c r="D199" s="259"/>
      <c r="E199" s="259"/>
      <c r="F199" s="259"/>
      <c r="G199" s="259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  <c r="AA199" s="256"/>
      <c r="AB199" s="256"/>
      <c r="AC199" s="256"/>
      <c r="AD199" s="256"/>
      <c r="AE199" s="256"/>
      <c r="AF199" s="256"/>
      <c r="AG199" s="256"/>
      <c r="AH199" s="256"/>
      <c r="AI199" s="256"/>
      <c r="AJ199" s="256"/>
      <c r="AK199" s="256"/>
      <c r="AL199" s="256"/>
      <c r="AM199" s="256"/>
      <c r="AN199" s="256"/>
      <c r="AO199" s="260"/>
    </row>
    <row r="200" spans="1:41" ht="16.5">
      <c r="A200" s="258"/>
      <c r="B200" s="259"/>
      <c r="C200" s="259"/>
      <c r="D200" s="259"/>
      <c r="E200" s="259"/>
      <c r="F200" s="259"/>
      <c r="G200" s="259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256"/>
      <c r="AD200" s="256"/>
      <c r="AE200" s="256"/>
      <c r="AF200" s="256"/>
      <c r="AG200" s="256"/>
      <c r="AH200" s="256"/>
      <c r="AI200" s="256"/>
      <c r="AJ200" s="256"/>
      <c r="AK200" s="256"/>
      <c r="AL200" s="256"/>
      <c r="AM200" s="256"/>
      <c r="AN200" s="256"/>
      <c r="AO200" s="260"/>
    </row>
    <row r="201" spans="1:41" ht="16.5">
      <c r="A201" s="258"/>
      <c r="B201" s="259"/>
      <c r="C201" s="259"/>
      <c r="D201" s="259"/>
      <c r="E201" s="259"/>
      <c r="F201" s="259"/>
      <c r="G201" s="259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256"/>
      <c r="AD201" s="256"/>
      <c r="AE201" s="256"/>
      <c r="AF201" s="256"/>
      <c r="AG201" s="256"/>
      <c r="AH201" s="256"/>
      <c r="AI201" s="256"/>
      <c r="AJ201" s="256"/>
      <c r="AK201" s="256"/>
      <c r="AL201" s="256"/>
      <c r="AM201" s="256"/>
      <c r="AN201" s="256"/>
      <c r="AO201" s="260"/>
    </row>
    <row r="202" spans="1:41" ht="16.5">
      <c r="A202" s="258"/>
      <c r="B202" s="259"/>
      <c r="C202" s="259"/>
      <c r="D202" s="259"/>
      <c r="E202" s="259"/>
      <c r="F202" s="259"/>
      <c r="G202" s="259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256"/>
      <c r="AD202" s="256"/>
      <c r="AE202" s="256"/>
      <c r="AF202" s="256"/>
      <c r="AG202" s="256"/>
      <c r="AH202" s="256"/>
      <c r="AI202" s="256"/>
      <c r="AJ202" s="256"/>
      <c r="AK202" s="256"/>
      <c r="AL202" s="256"/>
      <c r="AM202" s="256"/>
      <c r="AN202" s="256"/>
      <c r="AO202" s="260"/>
    </row>
    <row r="203" spans="1:41" ht="16.5">
      <c r="A203" s="258"/>
      <c r="B203" s="259"/>
      <c r="C203" s="259"/>
      <c r="D203" s="259"/>
      <c r="E203" s="259"/>
      <c r="F203" s="259"/>
      <c r="G203" s="259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256"/>
      <c r="AD203" s="256"/>
      <c r="AE203" s="256"/>
      <c r="AF203" s="256"/>
      <c r="AG203" s="256"/>
      <c r="AH203" s="256"/>
      <c r="AI203" s="256"/>
      <c r="AJ203" s="256"/>
      <c r="AK203" s="256"/>
      <c r="AL203" s="256"/>
      <c r="AM203" s="256"/>
      <c r="AN203" s="256"/>
      <c r="AO203" s="260"/>
    </row>
    <row r="204" spans="1:41" ht="16.5">
      <c r="A204" s="258"/>
      <c r="B204" s="259"/>
      <c r="C204" s="259"/>
      <c r="D204" s="259"/>
      <c r="E204" s="259"/>
      <c r="F204" s="259"/>
      <c r="G204" s="259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256"/>
      <c r="AD204" s="256"/>
      <c r="AE204" s="256"/>
      <c r="AF204" s="256"/>
      <c r="AG204" s="256"/>
      <c r="AH204" s="256"/>
      <c r="AI204" s="256"/>
      <c r="AJ204" s="256"/>
      <c r="AK204" s="256"/>
      <c r="AL204" s="256"/>
      <c r="AM204" s="256"/>
      <c r="AN204" s="256"/>
      <c r="AO204" s="260"/>
    </row>
    <row r="205" spans="1:41" ht="16.5">
      <c r="A205" s="258"/>
      <c r="B205" s="259"/>
      <c r="C205" s="259"/>
      <c r="D205" s="259"/>
      <c r="E205" s="259"/>
      <c r="F205" s="259"/>
      <c r="G205" s="259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256"/>
      <c r="AD205" s="256"/>
      <c r="AE205" s="256"/>
      <c r="AF205" s="256"/>
      <c r="AG205" s="256"/>
      <c r="AH205" s="256"/>
      <c r="AI205" s="256"/>
      <c r="AJ205" s="256"/>
      <c r="AK205" s="256"/>
      <c r="AL205" s="256"/>
      <c r="AM205" s="256"/>
      <c r="AN205" s="256"/>
      <c r="AO205" s="260"/>
    </row>
    <row r="206" spans="1:41" ht="16.5">
      <c r="A206" s="258"/>
      <c r="B206" s="259"/>
      <c r="C206" s="259"/>
      <c r="D206" s="259"/>
      <c r="E206" s="259"/>
      <c r="F206" s="259"/>
      <c r="G206" s="259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256"/>
      <c r="AD206" s="256"/>
      <c r="AE206" s="256"/>
      <c r="AF206" s="256"/>
      <c r="AG206" s="256"/>
      <c r="AH206" s="256"/>
      <c r="AI206" s="256"/>
      <c r="AJ206" s="256"/>
      <c r="AK206" s="256"/>
      <c r="AL206" s="256"/>
      <c r="AM206" s="256"/>
      <c r="AN206" s="256"/>
      <c r="AO206" s="260"/>
    </row>
    <row r="207" spans="1:41" ht="17.25" thickBot="1">
      <c r="A207" s="262"/>
      <c r="B207" s="263"/>
      <c r="C207" s="263"/>
      <c r="D207" s="263"/>
      <c r="E207" s="263"/>
      <c r="F207" s="263"/>
      <c r="G207" s="263"/>
      <c r="H207" s="261"/>
      <c r="I207" s="261"/>
      <c r="J207" s="261"/>
      <c r="K207" s="261"/>
      <c r="L207" s="261"/>
      <c r="M207" s="261"/>
      <c r="N207" s="261"/>
      <c r="O207" s="261"/>
      <c r="P207" s="261"/>
      <c r="Q207" s="261"/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261"/>
      <c r="AE207" s="261"/>
      <c r="AF207" s="261"/>
      <c r="AG207" s="261"/>
      <c r="AH207" s="261"/>
      <c r="AI207" s="261"/>
      <c r="AJ207" s="261"/>
      <c r="AK207" s="261"/>
      <c r="AL207" s="261"/>
      <c r="AM207" s="261"/>
      <c r="AN207" s="261"/>
      <c r="AO207" s="264"/>
    </row>
    <row r="208" spans="1:41" ht="30" customHeight="1">
      <c r="A208" s="433"/>
      <c r="B208" s="434"/>
      <c r="C208" s="434"/>
      <c r="D208" s="434"/>
      <c r="E208" s="434"/>
      <c r="F208" s="434"/>
      <c r="G208" s="434"/>
      <c r="H208" s="434"/>
      <c r="I208" s="434"/>
      <c r="J208" s="434"/>
      <c r="K208" s="434"/>
      <c r="L208" s="434"/>
      <c r="M208" s="434"/>
      <c r="N208" s="434"/>
      <c r="O208" s="434"/>
      <c r="P208" s="434"/>
      <c r="Q208" s="434"/>
      <c r="R208" s="434"/>
      <c r="S208" s="434"/>
      <c r="T208" s="434"/>
      <c r="U208" s="434"/>
      <c r="V208" s="434"/>
      <c r="W208" s="434"/>
      <c r="X208" s="434"/>
      <c r="Y208" s="434"/>
      <c r="Z208" s="434"/>
      <c r="AA208" s="434"/>
      <c r="AB208" s="434"/>
      <c r="AC208" s="434"/>
      <c r="AD208" s="434"/>
      <c r="AE208" s="434"/>
      <c r="AF208" s="434"/>
      <c r="AG208" s="434"/>
      <c r="AH208" s="434"/>
      <c r="AI208" s="434"/>
      <c r="AJ208" s="434"/>
      <c r="AK208" s="434"/>
      <c r="AL208" s="434"/>
      <c r="AM208" s="434"/>
      <c r="AN208" s="434"/>
      <c r="AO208" s="435"/>
    </row>
    <row r="209" spans="1:41" ht="16.5">
      <c r="A209" s="254"/>
      <c r="B209" s="255"/>
      <c r="C209" s="255"/>
      <c r="D209" s="255"/>
      <c r="E209" s="255"/>
      <c r="F209" s="255"/>
      <c r="G209" s="255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256"/>
      <c r="AD209" s="256"/>
      <c r="AE209" s="256"/>
      <c r="AF209" s="256"/>
      <c r="AG209" s="256"/>
      <c r="AH209" s="256"/>
      <c r="AI209" s="256"/>
      <c r="AJ209" s="256"/>
      <c r="AK209" s="256"/>
      <c r="AL209" s="256"/>
      <c r="AM209" s="256"/>
      <c r="AN209" s="256"/>
      <c r="AO209" s="257"/>
    </row>
    <row r="210" spans="1:41" ht="16.5">
      <c r="A210" s="254"/>
      <c r="B210" s="255"/>
      <c r="C210" s="255"/>
      <c r="D210" s="255"/>
      <c r="E210" s="255"/>
      <c r="F210" s="255"/>
      <c r="G210" s="255"/>
      <c r="H210" s="256"/>
      <c r="I210" s="256"/>
      <c r="J210" s="256"/>
      <c r="K210" s="256"/>
      <c r="L210" s="256"/>
      <c r="M210" s="256"/>
      <c r="N210" s="256"/>
      <c r="O210" s="256"/>
      <c r="P210" s="256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256"/>
      <c r="AD210" s="256"/>
      <c r="AE210" s="256"/>
      <c r="AF210" s="256"/>
      <c r="AG210" s="256"/>
      <c r="AH210" s="256"/>
      <c r="AI210" s="256"/>
      <c r="AJ210" s="256"/>
      <c r="AK210" s="256"/>
      <c r="AL210" s="256"/>
      <c r="AM210" s="256"/>
      <c r="AN210" s="256"/>
      <c r="AO210" s="257"/>
    </row>
    <row r="211" spans="1:41" ht="16.5">
      <c r="A211" s="254"/>
      <c r="B211" s="255"/>
      <c r="C211" s="255"/>
      <c r="D211" s="255"/>
      <c r="E211" s="255"/>
      <c r="F211" s="255"/>
      <c r="G211" s="255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256"/>
      <c r="AD211" s="256"/>
      <c r="AE211" s="256"/>
      <c r="AF211" s="256"/>
      <c r="AG211" s="256"/>
      <c r="AH211" s="256"/>
      <c r="AI211" s="256"/>
      <c r="AJ211" s="256"/>
      <c r="AK211" s="256"/>
      <c r="AL211" s="256"/>
      <c r="AM211" s="256"/>
      <c r="AN211" s="256"/>
      <c r="AO211" s="257"/>
    </row>
    <row r="212" spans="1:41" ht="16.5">
      <c r="A212" s="254"/>
      <c r="B212" s="255"/>
      <c r="C212" s="255"/>
      <c r="D212" s="255"/>
      <c r="E212" s="255"/>
      <c r="F212" s="255"/>
      <c r="G212" s="255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56"/>
      <c r="AE212" s="256"/>
      <c r="AF212" s="256"/>
      <c r="AG212" s="256"/>
      <c r="AH212" s="256"/>
      <c r="AI212" s="256"/>
      <c r="AJ212" s="256"/>
      <c r="AK212" s="256"/>
      <c r="AL212" s="256"/>
      <c r="AM212" s="256"/>
      <c r="AN212" s="256"/>
      <c r="AO212" s="257"/>
    </row>
    <row r="213" spans="1:41" ht="16.5">
      <c r="A213" s="254"/>
      <c r="B213" s="255"/>
      <c r="C213" s="255"/>
      <c r="D213" s="255"/>
      <c r="E213" s="255"/>
      <c r="F213" s="255"/>
      <c r="G213" s="255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56"/>
      <c r="AE213" s="256"/>
      <c r="AF213" s="256"/>
      <c r="AG213" s="256"/>
      <c r="AH213" s="256"/>
      <c r="AI213" s="256"/>
      <c r="AJ213" s="256"/>
      <c r="AK213" s="256"/>
      <c r="AL213" s="256"/>
      <c r="AM213" s="256"/>
      <c r="AN213" s="256"/>
      <c r="AO213" s="257"/>
    </row>
    <row r="214" spans="1:41" ht="16.5">
      <c r="A214" s="254"/>
      <c r="B214" s="255"/>
      <c r="C214" s="255"/>
      <c r="D214" s="255"/>
      <c r="E214" s="255"/>
      <c r="F214" s="255"/>
      <c r="G214" s="255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56"/>
      <c r="AE214" s="256"/>
      <c r="AF214" s="256"/>
      <c r="AG214" s="256"/>
      <c r="AH214" s="256"/>
      <c r="AI214" s="256"/>
      <c r="AJ214" s="256"/>
      <c r="AK214" s="256"/>
      <c r="AL214" s="256"/>
      <c r="AM214" s="256"/>
      <c r="AN214" s="256"/>
      <c r="AO214" s="257"/>
    </row>
    <row r="215" spans="1:41" ht="16.5">
      <c r="A215" s="254"/>
      <c r="B215" s="255"/>
      <c r="C215" s="255"/>
      <c r="D215" s="255"/>
      <c r="E215" s="255"/>
      <c r="F215" s="255"/>
      <c r="G215" s="255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256"/>
      <c r="AD215" s="256"/>
      <c r="AE215" s="256"/>
      <c r="AF215" s="256"/>
      <c r="AG215" s="256"/>
      <c r="AH215" s="256"/>
      <c r="AI215" s="256"/>
      <c r="AJ215" s="256"/>
      <c r="AK215" s="256"/>
      <c r="AL215" s="256"/>
      <c r="AM215" s="256"/>
      <c r="AN215" s="256"/>
      <c r="AO215" s="257"/>
    </row>
    <row r="216" spans="1:41" ht="16.5">
      <c r="A216" s="254"/>
      <c r="B216" s="255"/>
      <c r="C216" s="255"/>
      <c r="D216" s="255"/>
      <c r="E216" s="255"/>
      <c r="F216" s="255"/>
      <c r="G216" s="255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256"/>
      <c r="AD216" s="256"/>
      <c r="AE216" s="256"/>
      <c r="AF216" s="256"/>
      <c r="AG216" s="256"/>
      <c r="AH216" s="256"/>
      <c r="AI216" s="256"/>
      <c r="AJ216" s="256"/>
      <c r="AK216" s="256"/>
      <c r="AL216" s="256"/>
      <c r="AM216" s="256"/>
      <c r="AN216" s="256"/>
      <c r="AO216" s="257"/>
    </row>
    <row r="217" spans="1:41" ht="16.5">
      <c r="A217" s="254"/>
      <c r="B217" s="255"/>
      <c r="C217" s="255"/>
      <c r="D217" s="255"/>
      <c r="E217" s="255"/>
      <c r="F217" s="255"/>
      <c r="G217" s="255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256"/>
      <c r="AE217" s="256"/>
      <c r="AF217" s="256"/>
      <c r="AG217" s="256"/>
      <c r="AH217" s="256"/>
      <c r="AI217" s="256"/>
      <c r="AJ217" s="256"/>
      <c r="AK217" s="256"/>
      <c r="AL217" s="256"/>
      <c r="AM217" s="256"/>
      <c r="AN217" s="256"/>
      <c r="AO217" s="257"/>
    </row>
    <row r="218" spans="1:41" ht="16.5">
      <c r="A218" s="254"/>
      <c r="B218" s="255"/>
      <c r="C218" s="255"/>
      <c r="D218" s="255"/>
      <c r="E218" s="255"/>
      <c r="F218" s="255"/>
      <c r="G218" s="255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256"/>
      <c r="AD218" s="256"/>
      <c r="AE218" s="256"/>
      <c r="AF218" s="256"/>
      <c r="AG218" s="256"/>
      <c r="AH218" s="256"/>
      <c r="AI218" s="256"/>
      <c r="AJ218" s="256"/>
      <c r="AK218" s="256"/>
      <c r="AL218" s="256"/>
      <c r="AM218" s="256"/>
      <c r="AN218" s="256"/>
      <c r="AO218" s="257"/>
    </row>
    <row r="219" spans="1:41" ht="16.5">
      <c r="A219" s="258"/>
      <c r="B219" s="259"/>
      <c r="C219" s="259"/>
      <c r="D219" s="259"/>
      <c r="E219" s="259"/>
      <c r="F219" s="259"/>
      <c r="G219" s="259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256"/>
      <c r="AD219" s="256"/>
      <c r="AE219" s="256"/>
      <c r="AF219" s="256"/>
      <c r="AG219" s="256"/>
      <c r="AH219" s="256"/>
      <c r="AI219" s="256"/>
      <c r="AJ219" s="256"/>
      <c r="AK219" s="256"/>
      <c r="AL219" s="256"/>
      <c r="AM219" s="256"/>
      <c r="AN219" s="256"/>
      <c r="AO219" s="260"/>
    </row>
    <row r="220" spans="1:41" ht="16.5">
      <c r="A220" s="258"/>
      <c r="B220" s="259"/>
      <c r="C220" s="259"/>
      <c r="D220" s="259"/>
      <c r="E220" s="259"/>
      <c r="F220" s="259"/>
      <c r="G220" s="259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256"/>
      <c r="AD220" s="256"/>
      <c r="AE220" s="256"/>
      <c r="AF220" s="256"/>
      <c r="AG220" s="256"/>
      <c r="AH220" s="256"/>
      <c r="AI220" s="256"/>
      <c r="AJ220" s="256"/>
      <c r="AK220" s="256"/>
      <c r="AL220" s="256"/>
      <c r="AM220" s="256"/>
      <c r="AN220" s="256"/>
      <c r="AO220" s="260"/>
    </row>
    <row r="221" spans="1:41" ht="16.5">
      <c r="A221" s="258"/>
      <c r="B221" s="259"/>
      <c r="C221" s="259"/>
      <c r="D221" s="259"/>
      <c r="E221" s="259"/>
      <c r="F221" s="259"/>
      <c r="G221" s="259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56"/>
      <c r="AE221" s="256"/>
      <c r="AF221" s="256"/>
      <c r="AG221" s="256"/>
      <c r="AH221" s="256"/>
      <c r="AI221" s="256"/>
      <c r="AJ221" s="256"/>
      <c r="AK221" s="256"/>
      <c r="AL221" s="256"/>
      <c r="AM221" s="256"/>
      <c r="AN221" s="256"/>
      <c r="AO221" s="260"/>
    </row>
    <row r="222" spans="1:41" ht="16.5">
      <c r="A222" s="258"/>
      <c r="B222" s="259"/>
      <c r="C222" s="259"/>
      <c r="D222" s="259"/>
      <c r="E222" s="259"/>
      <c r="F222" s="259"/>
      <c r="G222" s="259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56"/>
      <c r="AE222" s="256"/>
      <c r="AF222" s="256"/>
      <c r="AG222" s="256"/>
      <c r="AH222" s="256"/>
      <c r="AI222" s="256"/>
      <c r="AJ222" s="256"/>
      <c r="AK222" s="256"/>
      <c r="AL222" s="256"/>
      <c r="AM222" s="256"/>
      <c r="AN222" s="256"/>
      <c r="AO222" s="260"/>
    </row>
    <row r="223" spans="1:41" ht="16.5">
      <c r="A223" s="258"/>
      <c r="B223" s="259"/>
      <c r="C223" s="259"/>
      <c r="D223" s="259"/>
      <c r="E223" s="259"/>
      <c r="F223" s="259"/>
      <c r="G223" s="259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256"/>
      <c r="AD223" s="256"/>
      <c r="AE223" s="256"/>
      <c r="AF223" s="256"/>
      <c r="AG223" s="256"/>
      <c r="AH223" s="256"/>
      <c r="AI223" s="256"/>
      <c r="AJ223" s="256"/>
      <c r="AK223" s="256"/>
      <c r="AL223" s="256"/>
      <c r="AM223" s="256"/>
      <c r="AN223" s="256"/>
      <c r="AO223" s="260"/>
    </row>
    <row r="224" spans="1:41" ht="16.5">
      <c r="A224" s="258"/>
      <c r="B224" s="259"/>
      <c r="C224" s="259"/>
      <c r="D224" s="259"/>
      <c r="E224" s="259"/>
      <c r="F224" s="259"/>
      <c r="G224" s="259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256"/>
      <c r="AD224" s="256"/>
      <c r="AE224" s="256"/>
      <c r="AF224" s="256"/>
      <c r="AG224" s="256"/>
      <c r="AH224" s="256"/>
      <c r="AI224" s="256"/>
      <c r="AJ224" s="256"/>
      <c r="AK224" s="256"/>
      <c r="AL224" s="256"/>
      <c r="AM224" s="256"/>
      <c r="AN224" s="256"/>
      <c r="AO224" s="260"/>
    </row>
    <row r="225" spans="1:41" ht="16.5">
      <c r="A225" s="258"/>
      <c r="B225" s="259"/>
      <c r="C225" s="259"/>
      <c r="D225" s="259"/>
      <c r="E225" s="259"/>
      <c r="F225" s="259"/>
      <c r="G225" s="259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256"/>
      <c r="AE225" s="256"/>
      <c r="AF225" s="256"/>
      <c r="AG225" s="256"/>
      <c r="AH225" s="256"/>
      <c r="AI225" s="256"/>
      <c r="AJ225" s="256"/>
      <c r="AK225" s="256"/>
      <c r="AL225" s="256"/>
      <c r="AM225" s="256"/>
      <c r="AN225" s="256"/>
      <c r="AO225" s="260"/>
    </row>
    <row r="226" spans="1:41" ht="16.5">
      <c r="A226" s="258"/>
      <c r="B226" s="259"/>
      <c r="C226" s="259"/>
      <c r="D226" s="259"/>
      <c r="E226" s="259"/>
      <c r="F226" s="259"/>
      <c r="G226" s="259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56"/>
      <c r="AE226" s="256"/>
      <c r="AF226" s="256"/>
      <c r="AG226" s="256"/>
      <c r="AH226" s="256"/>
      <c r="AI226" s="256"/>
      <c r="AJ226" s="256"/>
      <c r="AK226" s="256"/>
      <c r="AL226" s="256"/>
      <c r="AM226" s="256"/>
      <c r="AN226" s="256"/>
      <c r="AO226" s="260"/>
    </row>
    <row r="227" spans="1:41" ht="16.5">
      <c r="A227" s="258"/>
      <c r="B227" s="259"/>
      <c r="C227" s="259"/>
      <c r="D227" s="259"/>
      <c r="E227" s="259"/>
      <c r="F227" s="259"/>
      <c r="G227" s="259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256"/>
      <c r="AD227" s="256"/>
      <c r="AE227" s="256"/>
      <c r="AF227" s="256"/>
      <c r="AG227" s="256"/>
      <c r="AH227" s="256"/>
      <c r="AI227" s="256"/>
      <c r="AJ227" s="256"/>
      <c r="AK227" s="256"/>
      <c r="AL227" s="256"/>
      <c r="AM227" s="256"/>
      <c r="AN227" s="256"/>
      <c r="AO227" s="260"/>
    </row>
    <row r="228" spans="1:41" ht="16.5">
      <c r="A228" s="258"/>
      <c r="B228" s="259"/>
      <c r="C228" s="259"/>
      <c r="D228" s="259"/>
      <c r="E228" s="259"/>
      <c r="F228" s="259"/>
      <c r="G228" s="259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256"/>
      <c r="AD228" s="256"/>
      <c r="AE228" s="256"/>
      <c r="AF228" s="256"/>
      <c r="AG228" s="256"/>
      <c r="AH228" s="256"/>
      <c r="AI228" s="256"/>
      <c r="AJ228" s="256"/>
      <c r="AK228" s="256"/>
      <c r="AL228" s="256"/>
      <c r="AM228" s="256"/>
      <c r="AN228" s="256"/>
      <c r="AO228" s="260"/>
    </row>
    <row r="229" spans="1:41" ht="16.5">
      <c r="A229" s="258"/>
      <c r="B229" s="259"/>
      <c r="C229" s="259"/>
      <c r="D229" s="259"/>
      <c r="E229" s="259"/>
      <c r="F229" s="259"/>
      <c r="G229" s="259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256"/>
      <c r="AD229" s="256"/>
      <c r="AE229" s="256"/>
      <c r="AF229" s="256"/>
      <c r="AG229" s="256"/>
      <c r="AH229" s="256"/>
      <c r="AI229" s="256"/>
      <c r="AJ229" s="256"/>
      <c r="AK229" s="256"/>
      <c r="AL229" s="256"/>
      <c r="AM229" s="256"/>
      <c r="AN229" s="256"/>
      <c r="AO229" s="260"/>
    </row>
    <row r="230" spans="1:41" ht="17.25" thickBot="1">
      <c r="A230" s="262"/>
      <c r="B230" s="263"/>
      <c r="C230" s="263"/>
      <c r="D230" s="263"/>
      <c r="E230" s="263"/>
      <c r="F230" s="263"/>
      <c r="G230" s="263"/>
      <c r="H230" s="261"/>
      <c r="I230" s="261"/>
      <c r="J230" s="261"/>
      <c r="K230" s="261"/>
      <c r="L230" s="261"/>
      <c r="M230" s="261"/>
      <c r="N230" s="261"/>
      <c r="O230" s="261"/>
      <c r="P230" s="261"/>
      <c r="Q230" s="261"/>
      <c r="R230" s="261"/>
      <c r="S230" s="261"/>
      <c r="T230" s="261"/>
      <c r="U230" s="261"/>
      <c r="V230" s="261"/>
      <c r="W230" s="261"/>
      <c r="X230" s="261"/>
      <c r="Y230" s="261"/>
      <c r="Z230" s="261"/>
      <c r="AA230" s="261"/>
      <c r="AB230" s="261"/>
      <c r="AC230" s="261"/>
      <c r="AD230" s="261"/>
      <c r="AE230" s="261"/>
      <c r="AF230" s="261"/>
      <c r="AG230" s="261"/>
      <c r="AH230" s="261"/>
      <c r="AI230" s="261"/>
      <c r="AJ230" s="261"/>
      <c r="AK230" s="261"/>
      <c r="AL230" s="261"/>
      <c r="AM230" s="261"/>
      <c r="AN230" s="261"/>
      <c r="AO230" s="264"/>
    </row>
  </sheetData>
  <mergeCells count="11">
    <mergeCell ref="A162:AO162"/>
    <mergeCell ref="A185:AO185"/>
    <mergeCell ref="A208:AO208"/>
    <mergeCell ref="A93:AO93"/>
    <mergeCell ref="A116:AO116"/>
    <mergeCell ref="A139:AO139"/>
    <mergeCell ref="A24:AO24"/>
    <mergeCell ref="A1:AO1"/>
    <mergeCell ref="A2:AO2"/>
    <mergeCell ref="A47:AO47"/>
    <mergeCell ref="A70:AO70"/>
  </mergeCells>
  <phoneticPr fontId="2" type="noConversion"/>
  <printOptions horizontalCentered="1"/>
  <pageMargins left="0.39370078740157483" right="0.39370078740157483" top="0.78740157480314965" bottom="0.39370078740157483" header="0.19685039370078741" footer="0.19685039370078741"/>
  <pageSetup paperSize="9" scale="95" orientation="portrait" r:id="rId1"/>
  <rowBreaks count="4" manualBreakCount="4">
    <brk id="46" max="40" man="1"/>
    <brk id="92" max="40" man="1"/>
    <brk id="138" max="40" man="1"/>
    <brk id="184" max="4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41"/>
  <sheetViews>
    <sheetView view="pageBreakPreview" zoomScaleSheetLayoutView="100" workbookViewId="0">
      <selection activeCell="BH40" sqref="BH40"/>
    </sheetView>
  </sheetViews>
  <sheetFormatPr defaultColWidth="3.83203125" defaultRowHeight="20.100000000000001" customHeight="1"/>
  <cols>
    <col min="1" max="6" width="3.83203125" style="265"/>
    <col min="7" max="8" width="3.83203125" style="303"/>
    <col min="9" max="9" width="3.83203125" style="265"/>
    <col min="10" max="10" width="3.83203125" style="303"/>
    <col min="11" max="16384" width="3.83203125" style="265"/>
  </cols>
  <sheetData>
    <row r="1" spans="1:43" ht="21.95" customHeight="1">
      <c r="A1" s="437" t="s">
        <v>138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</row>
    <row r="2" spans="1:43" ht="21.9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</row>
    <row r="3" spans="1:43" s="267" customFormat="1" ht="15" customHeight="1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</row>
    <row r="4" spans="1:43" s="273" customFormat="1" ht="24.95" customHeight="1">
      <c r="A4" s="268"/>
      <c r="B4" s="269" t="s">
        <v>139</v>
      </c>
      <c r="C4" s="443" t="s">
        <v>140</v>
      </c>
      <c r="D4" s="443"/>
      <c r="E4" s="443"/>
      <c r="F4" s="443"/>
      <c r="G4" s="270" t="s">
        <v>148</v>
      </c>
      <c r="H4" s="271" t="str">
        <f>갑지.표지!C34</f>
        <v>칠곡중앙대로(읍내터널~칠곡네거리) 등 4개소 노면표시 도색공사</v>
      </c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2"/>
      <c r="AE4" s="272"/>
    </row>
    <row r="5" spans="1:43" s="273" customFormat="1" ht="15" customHeight="1">
      <c r="A5" s="268"/>
      <c r="B5" s="269"/>
      <c r="C5" s="274"/>
      <c r="D5" s="274"/>
      <c r="E5" s="274"/>
      <c r="F5" s="274"/>
      <c r="G5" s="270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2"/>
      <c r="AE5" s="272"/>
    </row>
    <row r="6" spans="1:43" s="273" customFormat="1" ht="24.95" customHeight="1">
      <c r="A6" s="268"/>
      <c r="B6" s="269" t="s">
        <v>141</v>
      </c>
      <c r="C6" s="443" t="s">
        <v>142</v>
      </c>
      <c r="D6" s="443"/>
      <c r="E6" s="443"/>
      <c r="F6" s="443"/>
      <c r="G6" s="270" t="s">
        <v>148</v>
      </c>
      <c r="H6" s="271" t="s">
        <v>256</v>
      </c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2"/>
      <c r="AE6" s="272"/>
    </row>
    <row r="7" spans="1:43" s="273" customFormat="1" ht="24.95" customHeight="1">
      <c r="A7" s="268"/>
      <c r="B7" s="269"/>
      <c r="C7" s="405"/>
      <c r="D7" s="405"/>
      <c r="E7" s="405"/>
      <c r="F7" s="405"/>
      <c r="G7" s="270"/>
      <c r="H7" s="271" t="s">
        <v>264</v>
      </c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2"/>
      <c r="AE7" s="272"/>
    </row>
    <row r="8" spans="1:43" s="273" customFormat="1" ht="24.95" customHeight="1">
      <c r="A8" s="268"/>
      <c r="B8" s="269"/>
      <c r="C8" s="405"/>
      <c r="D8" s="405"/>
      <c r="E8" s="405"/>
      <c r="F8" s="405"/>
      <c r="G8" s="270"/>
      <c r="H8" s="271" t="s">
        <v>260</v>
      </c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2"/>
      <c r="AE8" s="272"/>
    </row>
    <row r="9" spans="1:43" s="273" customFormat="1" ht="24.95" customHeight="1">
      <c r="A9" s="268"/>
      <c r="B9" s="269"/>
      <c r="C9" s="405"/>
      <c r="D9" s="405"/>
      <c r="E9" s="405"/>
      <c r="F9" s="405"/>
      <c r="G9" s="270"/>
      <c r="H9" s="271" t="s">
        <v>265</v>
      </c>
      <c r="I9" s="271"/>
      <c r="J9" s="271"/>
      <c r="K9" s="271"/>
      <c r="L9" s="271"/>
      <c r="M9" s="271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2"/>
      <c r="AE9" s="272"/>
    </row>
    <row r="10" spans="1:43" s="273" customFormat="1" ht="15" customHeight="1">
      <c r="A10" s="268"/>
      <c r="B10" s="269"/>
      <c r="C10" s="274"/>
      <c r="D10" s="274"/>
      <c r="E10" s="274"/>
      <c r="F10" s="274"/>
      <c r="G10" s="270"/>
      <c r="H10" s="271"/>
      <c r="I10" s="271"/>
      <c r="J10" s="271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2"/>
      <c r="AE10" s="272"/>
    </row>
    <row r="11" spans="1:43" s="273" customFormat="1" ht="24.95" customHeight="1">
      <c r="A11" s="268"/>
      <c r="B11" s="269" t="s">
        <v>143</v>
      </c>
      <c r="C11" s="443" t="s">
        <v>268</v>
      </c>
      <c r="D11" s="443"/>
      <c r="E11" s="443"/>
      <c r="F11" s="443"/>
      <c r="G11" s="270"/>
      <c r="H11" s="268"/>
      <c r="I11" s="268"/>
      <c r="J11" s="268"/>
      <c r="K11" s="268"/>
      <c r="L11" s="268"/>
      <c r="M11" s="268"/>
      <c r="N11" s="268"/>
      <c r="O11" s="268"/>
      <c r="P11" s="268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</row>
    <row r="12" spans="1:43" s="267" customFormat="1" ht="20.100000000000001" customHeight="1">
      <c r="A12" s="275"/>
      <c r="B12" s="276"/>
      <c r="C12" s="389" t="s">
        <v>230</v>
      </c>
      <c r="D12" s="390" t="s">
        <v>231</v>
      </c>
      <c r="E12" s="278"/>
      <c r="F12" s="278"/>
      <c r="G12" s="279"/>
      <c r="H12" s="275"/>
      <c r="I12" s="275"/>
      <c r="J12" s="275"/>
      <c r="K12" s="275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</row>
    <row r="13" spans="1:43" s="267" customFormat="1" ht="15" customHeight="1">
      <c r="A13" s="275"/>
      <c r="B13" s="276"/>
      <c r="C13" s="391"/>
      <c r="D13" s="390"/>
      <c r="E13" s="278"/>
      <c r="F13" s="278"/>
      <c r="G13" s="279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275"/>
      <c r="AE13" s="275"/>
      <c r="AF13" s="275"/>
    </row>
    <row r="14" spans="1:43" s="273" customFormat="1" ht="24.95" customHeight="1">
      <c r="A14" s="268"/>
      <c r="B14" s="269" t="s">
        <v>144</v>
      </c>
      <c r="C14" s="443" t="s">
        <v>145</v>
      </c>
      <c r="D14" s="443"/>
      <c r="E14" s="443"/>
      <c r="F14" s="443"/>
      <c r="G14" s="268"/>
      <c r="H14" s="268"/>
      <c r="I14" s="268"/>
      <c r="J14" s="268"/>
      <c r="K14" s="268"/>
      <c r="L14" s="268"/>
      <c r="M14" s="268"/>
      <c r="N14" s="268"/>
      <c r="O14" s="268"/>
      <c r="P14" s="268"/>
      <c r="Q14" s="268"/>
      <c r="R14" s="268"/>
      <c r="S14" s="268"/>
      <c r="T14" s="268"/>
      <c r="U14" s="268"/>
      <c r="V14" s="268"/>
      <c r="W14" s="268"/>
      <c r="AN14" s="280"/>
      <c r="AO14" s="280"/>
      <c r="AP14" s="280"/>
      <c r="AQ14" s="280"/>
    </row>
    <row r="15" spans="1:43" s="267" customFormat="1" ht="20.100000000000001" customHeight="1">
      <c r="A15" s="275"/>
      <c r="B15" s="275"/>
      <c r="C15" s="389" t="s">
        <v>230</v>
      </c>
      <c r="D15" s="392" t="s">
        <v>261</v>
      </c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2"/>
      <c r="X15" s="392"/>
      <c r="Y15" s="392"/>
      <c r="Z15" s="392"/>
      <c r="AA15" s="392"/>
      <c r="AB15" s="166"/>
      <c r="AC15" s="166"/>
      <c r="AD15" s="166"/>
      <c r="AE15" s="166"/>
      <c r="AF15" s="166"/>
      <c r="AG15" s="388"/>
      <c r="AH15" s="166"/>
      <c r="AI15" s="388"/>
      <c r="AJ15" s="388"/>
      <c r="AK15" s="388"/>
      <c r="AL15" s="388"/>
      <c r="AM15" s="281"/>
      <c r="AN15" s="281"/>
      <c r="AO15" s="281"/>
    </row>
    <row r="16" spans="1:43" s="267" customFormat="1" ht="20.100000000000001" customHeight="1">
      <c r="A16" s="275"/>
      <c r="B16" s="275"/>
      <c r="C16" s="389"/>
      <c r="D16" s="392" t="s">
        <v>266</v>
      </c>
      <c r="E16" s="392"/>
      <c r="F16" s="392"/>
      <c r="G16" s="392"/>
      <c r="H16" s="392"/>
      <c r="I16" s="392"/>
      <c r="J16" s="392"/>
      <c r="K16" s="392"/>
      <c r="L16" s="392"/>
      <c r="M16" s="392"/>
      <c r="N16" s="392"/>
      <c r="O16" s="392"/>
      <c r="P16" s="392"/>
      <c r="Q16" s="392"/>
      <c r="R16" s="392"/>
      <c r="S16" s="392"/>
      <c r="T16" s="392"/>
      <c r="U16" s="392"/>
      <c r="V16" s="392"/>
      <c r="W16" s="392"/>
      <c r="X16" s="392"/>
      <c r="Y16" s="392"/>
      <c r="Z16" s="392"/>
      <c r="AA16" s="392"/>
      <c r="AB16" s="166"/>
      <c r="AC16" s="166"/>
      <c r="AD16" s="166"/>
      <c r="AE16" s="166"/>
      <c r="AF16" s="166"/>
      <c r="AG16" s="166"/>
      <c r="AH16" s="166"/>
      <c r="AI16" s="166"/>
      <c r="AJ16" s="166"/>
      <c r="AK16" s="166"/>
      <c r="AL16" s="166"/>
      <c r="AM16" s="281"/>
      <c r="AN16" s="281"/>
      <c r="AO16" s="281"/>
    </row>
    <row r="17" spans="1:43" s="267" customFormat="1" ht="20.100000000000001" customHeight="1">
      <c r="A17" s="275"/>
      <c r="B17" s="275"/>
      <c r="C17" s="389"/>
      <c r="D17" s="392" t="s">
        <v>263</v>
      </c>
      <c r="E17" s="392"/>
      <c r="F17" s="392"/>
      <c r="G17" s="392"/>
      <c r="H17" s="392"/>
      <c r="I17" s="392"/>
      <c r="J17" s="392"/>
      <c r="K17" s="392"/>
      <c r="L17" s="392"/>
      <c r="M17" s="392"/>
      <c r="N17" s="392"/>
      <c r="O17" s="392"/>
      <c r="P17" s="392"/>
      <c r="Q17" s="392"/>
      <c r="R17" s="392"/>
      <c r="S17" s="392"/>
      <c r="T17" s="392"/>
      <c r="U17" s="392"/>
      <c r="V17" s="392"/>
      <c r="W17" s="392"/>
      <c r="X17" s="392"/>
      <c r="Y17" s="392"/>
      <c r="Z17" s="392"/>
      <c r="AA17" s="392"/>
      <c r="AB17" s="166"/>
      <c r="AC17" s="166"/>
      <c r="AD17" s="166"/>
      <c r="AE17" s="166"/>
      <c r="AF17" s="166"/>
      <c r="AG17" s="388"/>
      <c r="AL17" s="281"/>
      <c r="AM17" s="281"/>
      <c r="AN17" s="281"/>
      <c r="AO17" s="281"/>
    </row>
    <row r="18" spans="1:43" s="267" customFormat="1" ht="15" customHeight="1">
      <c r="A18" s="275"/>
      <c r="B18" s="275"/>
      <c r="C18" s="389"/>
      <c r="D18" s="392"/>
      <c r="E18" s="392"/>
      <c r="F18" s="392"/>
      <c r="G18" s="392"/>
      <c r="H18" s="392"/>
      <c r="I18" s="392"/>
      <c r="J18" s="392"/>
      <c r="K18" s="392"/>
      <c r="L18" s="392"/>
      <c r="M18" s="392"/>
      <c r="N18" s="392"/>
      <c r="O18" s="392"/>
      <c r="P18" s="392"/>
      <c r="Q18" s="392"/>
      <c r="R18" s="392"/>
      <c r="S18" s="392"/>
      <c r="T18" s="392"/>
      <c r="U18" s="392"/>
      <c r="V18" s="392"/>
      <c r="W18" s="392"/>
      <c r="X18" s="392"/>
      <c r="Y18" s="392"/>
      <c r="Z18" s="392"/>
      <c r="AA18" s="392"/>
      <c r="AB18" s="166"/>
      <c r="AC18" s="166"/>
      <c r="AD18" s="166"/>
      <c r="AE18" s="166"/>
      <c r="AF18" s="166"/>
      <c r="AG18" s="388"/>
      <c r="AH18" s="166"/>
      <c r="AI18" s="388"/>
      <c r="AJ18" s="388"/>
      <c r="AK18" s="388"/>
      <c r="AL18" s="388"/>
      <c r="AM18" s="281"/>
      <c r="AN18" s="281"/>
      <c r="AO18" s="281"/>
    </row>
    <row r="19" spans="1:43" s="267" customFormat="1" ht="20.100000000000001" customHeight="1">
      <c r="A19" s="275"/>
      <c r="B19" s="269" t="s">
        <v>146</v>
      </c>
      <c r="C19" s="443" t="s">
        <v>147</v>
      </c>
      <c r="D19" s="443"/>
      <c r="E19" s="443"/>
      <c r="F19" s="443"/>
      <c r="G19" s="270"/>
      <c r="H19" s="272"/>
      <c r="I19" s="272"/>
      <c r="J19" s="272"/>
      <c r="K19" s="272"/>
      <c r="L19" s="272"/>
      <c r="M19" s="272"/>
      <c r="N19" s="272"/>
      <c r="O19" s="272"/>
      <c r="P19" s="392"/>
      <c r="Q19" s="392"/>
      <c r="R19" s="392"/>
      <c r="S19" s="392"/>
      <c r="T19" s="392"/>
      <c r="U19" s="392"/>
      <c r="V19" s="392"/>
      <c r="W19" s="392"/>
      <c r="X19" s="392"/>
      <c r="Y19" s="392"/>
      <c r="Z19" s="392"/>
      <c r="AA19" s="392"/>
      <c r="AB19" s="166"/>
      <c r="AC19" s="166"/>
      <c r="AD19" s="166"/>
      <c r="AE19" s="166"/>
      <c r="AF19" s="166"/>
      <c r="AG19" s="166"/>
      <c r="AH19" s="166"/>
      <c r="AI19" s="166"/>
      <c r="AJ19" s="166"/>
      <c r="AK19" s="166"/>
      <c r="AL19" s="166"/>
      <c r="AM19" s="281"/>
      <c r="AN19" s="281"/>
      <c r="AO19" s="281"/>
    </row>
    <row r="20" spans="1:43" s="267" customFormat="1" ht="20.100000000000001" customHeight="1">
      <c r="A20" s="275"/>
      <c r="B20" s="276"/>
      <c r="C20" s="275" t="s">
        <v>149</v>
      </c>
      <c r="D20" s="277" t="s">
        <v>270</v>
      </c>
      <c r="E20" s="278"/>
      <c r="F20" s="278"/>
      <c r="G20" s="279"/>
      <c r="H20" s="282"/>
      <c r="I20" s="282"/>
      <c r="J20" s="282"/>
      <c r="K20" s="282"/>
      <c r="L20" s="282"/>
      <c r="M20" s="282"/>
      <c r="N20" s="282"/>
      <c r="O20" s="282"/>
      <c r="P20" s="392"/>
      <c r="Q20" s="392"/>
      <c r="R20" s="392"/>
      <c r="S20" s="392"/>
      <c r="T20" s="392"/>
      <c r="U20" s="392"/>
      <c r="V20" s="392"/>
      <c r="W20" s="392"/>
      <c r="X20" s="392"/>
      <c r="Y20" s="392"/>
      <c r="Z20" s="392"/>
      <c r="AA20" s="392"/>
      <c r="AB20" s="166"/>
      <c r="AC20" s="166"/>
      <c r="AD20" s="166"/>
      <c r="AE20" s="166"/>
      <c r="AF20" s="166"/>
      <c r="AG20" s="388"/>
      <c r="AH20" s="166"/>
      <c r="AI20" s="166"/>
      <c r="AL20" s="281"/>
      <c r="AM20" s="281"/>
      <c r="AN20" s="281"/>
      <c r="AO20" s="281"/>
    </row>
    <row r="21" spans="1:43" s="267" customFormat="1" ht="24.95" customHeight="1">
      <c r="A21" s="275"/>
      <c r="B21" s="275"/>
      <c r="C21" s="389"/>
      <c r="D21" s="389" t="s">
        <v>240</v>
      </c>
      <c r="E21" s="444" t="s">
        <v>241</v>
      </c>
      <c r="F21" s="444"/>
      <c r="G21" s="444"/>
      <c r="H21" s="444"/>
      <c r="I21" s="444"/>
      <c r="J21" s="444"/>
      <c r="K21" s="444"/>
      <c r="L21" s="444"/>
      <c r="M21" s="389"/>
      <c r="N21" s="389"/>
      <c r="O21" s="389"/>
      <c r="P21" s="389"/>
      <c r="Q21" s="389"/>
      <c r="R21" s="389"/>
      <c r="S21" s="389"/>
      <c r="T21" s="389"/>
      <c r="U21" s="389"/>
      <c r="V21" s="393"/>
      <c r="W21" s="393"/>
      <c r="X21" s="393"/>
      <c r="Y21" s="393"/>
      <c r="Z21" s="393"/>
      <c r="AA21" s="393"/>
      <c r="AL21" s="281"/>
      <c r="AM21" s="281"/>
      <c r="AN21" s="281"/>
      <c r="AO21" s="281"/>
    </row>
    <row r="22" spans="1:43" s="267" customFormat="1" ht="24.95" customHeight="1">
      <c r="A22" s="275"/>
      <c r="B22" s="275"/>
      <c r="C22" s="275"/>
      <c r="D22" s="275"/>
      <c r="E22" s="445" t="s">
        <v>269</v>
      </c>
      <c r="F22" s="445"/>
      <c r="G22" s="445"/>
      <c r="H22" s="445"/>
      <c r="I22" s="445"/>
      <c r="J22" s="445"/>
      <c r="K22" s="277"/>
      <c r="L22" s="277"/>
      <c r="M22" s="275"/>
      <c r="N22" s="275"/>
      <c r="O22" s="275"/>
      <c r="P22" s="275"/>
      <c r="Q22" s="275"/>
      <c r="R22" s="275"/>
      <c r="S22" s="275"/>
      <c r="T22" s="275"/>
      <c r="U22" s="275"/>
      <c r="AL22" s="281"/>
      <c r="AM22" s="281"/>
      <c r="AN22" s="281"/>
      <c r="AO22" s="281"/>
    </row>
    <row r="23" spans="1:43" s="273" customFormat="1" ht="24.95" customHeight="1">
      <c r="A23" s="268"/>
      <c r="B23" s="269"/>
      <c r="C23" s="268"/>
      <c r="D23" s="268"/>
      <c r="E23" s="445" t="s">
        <v>267</v>
      </c>
      <c r="F23" s="445"/>
      <c r="G23" s="445"/>
      <c r="H23" s="445"/>
      <c r="I23" s="445"/>
      <c r="J23" s="445"/>
      <c r="K23" s="398"/>
      <c r="L23" s="398"/>
      <c r="M23" s="272"/>
      <c r="N23" s="272"/>
      <c r="O23" s="272"/>
      <c r="P23" s="272"/>
      <c r="Q23" s="272"/>
      <c r="R23" s="272"/>
      <c r="S23" s="272"/>
      <c r="T23" s="272"/>
      <c r="U23" s="272"/>
      <c r="V23" s="272"/>
      <c r="W23" s="272"/>
      <c r="X23" s="272"/>
      <c r="Y23" s="272"/>
      <c r="Z23" s="272"/>
      <c r="AA23" s="272"/>
      <c r="AB23" s="272"/>
      <c r="AC23" s="272"/>
      <c r="AD23" s="272"/>
      <c r="AE23" s="272"/>
      <c r="AF23" s="272"/>
      <c r="AG23" s="272"/>
      <c r="AH23" s="272"/>
      <c r="AI23" s="272"/>
      <c r="AJ23" s="272"/>
      <c r="AK23" s="272"/>
      <c r="AL23" s="272"/>
      <c r="AM23" s="272"/>
      <c r="AN23" s="272"/>
      <c r="AO23" s="272"/>
      <c r="AP23" s="280"/>
      <c r="AQ23" s="280"/>
    </row>
    <row r="24" spans="1:43" s="267" customFormat="1" ht="15" customHeight="1">
      <c r="A24" s="275"/>
      <c r="B24" s="276"/>
      <c r="C24" s="275"/>
      <c r="D24" s="277"/>
      <c r="E24" s="278"/>
      <c r="F24" s="278"/>
      <c r="G24" s="279"/>
      <c r="H24" s="282"/>
      <c r="I24" s="282"/>
      <c r="J24" s="282"/>
      <c r="K24" s="282"/>
      <c r="L24" s="282"/>
      <c r="M24" s="282"/>
      <c r="N24" s="282"/>
      <c r="O24" s="282"/>
      <c r="P24" s="282"/>
      <c r="Q24" s="282"/>
      <c r="R24" s="282"/>
      <c r="S24" s="282"/>
      <c r="T24" s="282"/>
      <c r="U24" s="282"/>
      <c r="V24" s="282"/>
      <c r="W24" s="282"/>
      <c r="X24" s="282"/>
      <c r="Y24" s="282"/>
      <c r="Z24" s="282"/>
      <c r="AA24" s="282"/>
      <c r="AB24" s="282"/>
      <c r="AC24" s="282"/>
      <c r="AD24" s="282"/>
      <c r="AE24" s="282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81"/>
      <c r="AQ24" s="281"/>
    </row>
    <row r="25" spans="1:43" s="273" customFormat="1" ht="24.95" customHeight="1" thickBot="1">
      <c r="A25" s="268"/>
      <c r="B25" s="269" t="s">
        <v>153</v>
      </c>
      <c r="C25" s="442" t="s">
        <v>154</v>
      </c>
      <c r="D25" s="442"/>
      <c r="E25" s="442"/>
      <c r="F25" s="442"/>
      <c r="G25" s="272"/>
      <c r="H25" s="272"/>
      <c r="I25" s="272"/>
      <c r="J25" s="272"/>
      <c r="K25" s="272"/>
      <c r="L25" s="272"/>
      <c r="M25" s="272"/>
      <c r="N25" s="272"/>
      <c r="O25" s="272"/>
      <c r="P25" s="272"/>
      <c r="Q25" s="272"/>
      <c r="R25" s="272"/>
      <c r="S25" s="272"/>
      <c r="T25" s="272"/>
      <c r="U25" s="272"/>
      <c r="V25" s="272"/>
      <c r="W25" s="272"/>
      <c r="X25" s="272"/>
      <c r="Y25" s="272"/>
      <c r="Z25" s="272"/>
      <c r="AA25" s="272"/>
      <c r="AB25" s="272"/>
      <c r="AC25" s="272"/>
      <c r="AD25" s="272"/>
      <c r="AE25" s="272"/>
      <c r="AF25" s="272"/>
      <c r="AG25" s="272"/>
      <c r="AH25" s="272"/>
      <c r="AI25" s="272"/>
      <c r="AJ25" s="272"/>
      <c r="AK25" s="272"/>
      <c r="AL25" s="272"/>
      <c r="AM25" s="272"/>
      <c r="AN25" s="280"/>
      <c r="AO25" s="280"/>
    </row>
    <row r="26" spans="1:43" s="267" customFormat="1" ht="24.95" customHeight="1">
      <c r="A26" s="272"/>
      <c r="B26" s="459" t="s">
        <v>137</v>
      </c>
      <c r="C26" s="460"/>
      <c r="D26" s="460"/>
      <c r="E26" s="460"/>
      <c r="F26" s="460"/>
      <c r="G26" s="439" t="s">
        <v>132</v>
      </c>
      <c r="H26" s="439"/>
      <c r="I26" s="439"/>
      <c r="J26" s="439"/>
      <c r="K26" s="439"/>
      <c r="L26" s="439"/>
      <c r="M26" s="439"/>
      <c r="N26" s="439"/>
      <c r="O26" s="439"/>
      <c r="P26" s="439"/>
      <c r="Q26" s="439"/>
      <c r="R26" s="439"/>
      <c r="S26" s="439"/>
      <c r="T26" s="439"/>
      <c r="U26" s="439"/>
      <c r="V26" s="439"/>
      <c r="W26" s="439"/>
      <c r="X26" s="439"/>
      <c r="Y26" s="439"/>
      <c r="Z26" s="439"/>
      <c r="AA26" s="439" t="s">
        <v>20</v>
      </c>
      <c r="AB26" s="439"/>
      <c r="AC26" s="440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81"/>
      <c r="AO26" s="281"/>
    </row>
    <row r="27" spans="1:43" s="267" customFormat="1" ht="24.95" customHeight="1">
      <c r="A27" s="272"/>
      <c r="B27" s="461"/>
      <c r="C27" s="462"/>
      <c r="D27" s="462"/>
      <c r="E27" s="462"/>
      <c r="F27" s="462"/>
      <c r="G27" s="438" t="s">
        <v>239</v>
      </c>
      <c r="H27" s="438"/>
      <c r="I27" s="438"/>
      <c r="J27" s="438"/>
      <c r="K27" s="438" t="s">
        <v>273</v>
      </c>
      <c r="L27" s="438"/>
      <c r="M27" s="438"/>
      <c r="N27" s="438"/>
      <c r="O27" s="438" t="s">
        <v>272</v>
      </c>
      <c r="P27" s="438"/>
      <c r="Q27" s="438"/>
      <c r="R27" s="438"/>
      <c r="S27" s="438" t="s">
        <v>274</v>
      </c>
      <c r="T27" s="438"/>
      <c r="U27" s="438"/>
      <c r="V27" s="438"/>
      <c r="W27" s="438" t="s">
        <v>271</v>
      </c>
      <c r="X27" s="438"/>
      <c r="Y27" s="438"/>
      <c r="Z27" s="438"/>
      <c r="AA27" s="438"/>
      <c r="AB27" s="438"/>
      <c r="AC27" s="441"/>
      <c r="AD27" s="272"/>
      <c r="AE27" s="272"/>
      <c r="AF27" s="272"/>
      <c r="AG27" s="272"/>
      <c r="AH27" s="272"/>
      <c r="AI27" s="272"/>
      <c r="AJ27" s="272"/>
      <c r="AK27" s="272"/>
      <c r="AL27" s="272"/>
      <c r="AM27" s="272"/>
    </row>
    <row r="28" spans="1:43" s="267" customFormat="1" ht="20.100000000000001" customHeight="1" thickBot="1">
      <c r="A28" s="272"/>
      <c r="B28" s="446" t="s">
        <v>152</v>
      </c>
      <c r="C28" s="447"/>
      <c r="D28" s="447"/>
      <c r="E28" s="447"/>
      <c r="F28" s="447"/>
      <c r="G28" s="283"/>
      <c r="H28" s="284"/>
      <c r="I28" s="284"/>
      <c r="J28" s="285"/>
      <c r="K28" s="286"/>
      <c r="L28" s="287"/>
      <c r="M28" s="287"/>
      <c r="N28" s="288"/>
      <c r="O28" s="286"/>
      <c r="P28" s="287"/>
      <c r="Q28" s="287"/>
      <c r="R28" s="288"/>
      <c r="S28" s="286"/>
      <c r="T28" s="287"/>
      <c r="U28" s="287"/>
      <c r="V28" s="288"/>
      <c r="W28" s="286"/>
      <c r="X28" s="287"/>
      <c r="Y28" s="287"/>
      <c r="Z28" s="288"/>
      <c r="AA28" s="447"/>
      <c r="AB28" s="447"/>
      <c r="AC28" s="454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</row>
    <row r="29" spans="1:43" s="267" customFormat="1" ht="20.100000000000001" customHeight="1" thickTop="1">
      <c r="A29" s="272"/>
      <c r="B29" s="446"/>
      <c r="C29" s="447"/>
      <c r="D29" s="447"/>
      <c r="E29" s="447"/>
      <c r="F29" s="447"/>
      <c r="G29" s="289"/>
      <c r="H29" s="290"/>
      <c r="I29" s="290"/>
      <c r="J29" s="291"/>
      <c r="K29" s="289"/>
      <c r="L29" s="290"/>
      <c r="M29" s="290"/>
      <c r="N29" s="291"/>
      <c r="O29" s="289"/>
      <c r="P29" s="290"/>
      <c r="Q29" s="290"/>
      <c r="R29" s="291"/>
      <c r="S29" s="289"/>
      <c r="T29" s="290"/>
      <c r="U29" s="290"/>
      <c r="V29" s="291"/>
      <c r="W29" s="289"/>
      <c r="X29" s="290"/>
      <c r="Y29" s="290"/>
      <c r="Z29" s="291"/>
      <c r="AA29" s="447"/>
      <c r="AB29" s="447"/>
      <c r="AC29" s="454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</row>
    <row r="30" spans="1:43" s="267" customFormat="1" ht="20.100000000000001" customHeight="1" thickBot="1">
      <c r="A30" s="272"/>
      <c r="B30" s="446" t="s">
        <v>150</v>
      </c>
      <c r="C30" s="447"/>
      <c r="D30" s="447"/>
      <c r="E30" s="447"/>
      <c r="F30" s="447"/>
      <c r="G30" s="286"/>
      <c r="H30" s="287"/>
      <c r="I30" s="287"/>
      <c r="J30" s="288"/>
      <c r="K30" s="283"/>
      <c r="L30" s="284"/>
      <c r="M30" s="284"/>
      <c r="N30" s="285"/>
      <c r="O30" s="283"/>
      <c r="P30" s="284"/>
      <c r="Q30" s="284"/>
      <c r="R30" s="285"/>
      <c r="S30" s="283"/>
      <c r="T30" s="284"/>
      <c r="U30" s="284"/>
      <c r="V30" s="285"/>
      <c r="W30" s="286"/>
      <c r="X30" s="287"/>
      <c r="Y30" s="287"/>
      <c r="Z30" s="288"/>
      <c r="AA30" s="447"/>
      <c r="AB30" s="447"/>
      <c r="AC30" s="454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</row>
    <row r="31" spans="1:43" s="267" customFormat="1" ht="20.100000000000001" customHeight="1" thickTop="1">
      <c r="A31" s="272"/>
      <c r="B31" s="446"/>
      <c r="C31" s="447"/>
      <c r="D31" s="447"/>
      <c r="E31" s="447"/>
      <c r="F31" s="447"/>
      <c r="G31" s="289"/>
      <c r="H31" s="290"/>
      <c r="I31" s="290"/>
      <c r="J31" s="291"/>
      <c r="K31" s="289"/>
      <c r="L31" s="290"/>
      <c r="M31" s="290"/>
      <c r="N31" s="291"/>
      <c r="O31" s="289"/>
      <c r="P31" s="290"/>
      <c r="Q31" s="290"/>
      <c r="R31" s="291"/>
      <c r="S31" s="289"/>
      <c r="T31" s="290"/>
      <c r="U31" s="290"/>
      <c r="V31" s="291"/>
      <c r="W31" s="289"/>
      <c r="X31" s="290"/>
      <c r="Y31" s="290"/>
      <c r="Z31" s="291"/>
      <c r="AA31" s="447"/>
      <c r="AB31" s="447"/>
      <c r="AC31" s="454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</row>
    <row r="32" spans="1:43" s="267" customFormat="1" ht="20.100000000000001" customHeight="1" thickBot="1">
      <c r="A32" s="272"/>
      <c r="B32" s="463" t="s">
        <v>151</v>
      </c>
      <c r="C32" s="464"/>
      <c r="D32" s="464"/>
      <c r="E32" s="464"/>
      <c r="F32" s="465"/>
      <c r="G32" s="286"/>
      <c r="H32" s="287"/>
      <c r="I32" s="287"/>
      <c r="J32" s="288"/>
      <c r="K32" s="283"/>
      <c r="L32" s="284"/>
      <c r="M32" s="284"/>
      <c r="N32" s="285"/>
      <c r="O32" s="283"/>
      <c r="P32" s="284"/>
      <c r="Q32" s="284"/>
      <c r="R32" s="285"/>
      <c r="S32" s="283"/>
      <c r="T32" s="284"/>
      <c r="U32" s="284"/>
      <c r="V32" s="285"/>
      <c r="W32" s="286"/>
      <c r="X32" s="287"/>
      <c r="Y32" s="287"/>
      <c r="Z32" s="288"/>
      <c r="AA32" s="469"/>
      <c r="AB32" s="464"/>
      <c r="AC32" s="470"/>
      <c r="AD32" s="272"/>
      <c r="AE32" s="272"/>
      <c r="AF32" s="272"/>
      <c r="AG32" s="272"/>
      <c r="AH32" s="272"/>
      <c r="AI32" s="272"/>
      <c r="AJ32" s="272"/>
      <c r="AK32" s="272"/>
      <c r="AL32" s="272"/>
      <c r="AM32" s="272"/>
    </row>
    <row r="33" spans="1:39" s="267" customFormat="1" ht="20.100000000000001" customHeight="1" thickTop="1">
      <c r="A33" s="272"/>
      <c r="B33" s="466"/>
      <c r="C33" s="467"/>
      <c r="D33" s="467"/>
      <c r="E33" s="467"/>
      <c r="F33" s="468"/>
      <c r="G33" s="289"/>
      <c r="H33" s="290"/>
      <c r="I33" s="290"/>
      <c r="J33" s="291"/>
      <c r="K33" s="289"/>
      <c r="L33" s="290"/>
      <c r="M33" s="290"/>
      <c r="N33" s="291"/>
      <c r="O33" s="289"/>
      <c r="P33" s="290"/>
      <c r="Q33" s="290"/>
      <c r="R33" s="291"/>
      <c r="S33" s="289"/>
      <c r="T33" s="290"/>
      <c r="U33" s="290"/>
      <c r="V33" s="291"/>
      <c r="W33" s="289"/>
      <c r="X33" s="290"/>
      <c r="Y33" s="290"/>
      <c r="Z33" s="291"/>
      <c r="AA33" s="471"/>
      <c r="AB33" s="467"/>
      <c r="AC33" s="472"/>
      <c r="AD33" s="272"/>
      <c r="AE33" s="272"/>
      <c r="AF33" s="272"/>
      <c r="AG33" s="272"/>
      <c r="AH33" s="272"/>
      <c r="AI33" s="272"/>
      <c r="AJ33" s="272"/>
      <c r="AK33" s="272"/>
      <c r="AL33" s="272"/>
      <c r="AM33" s="272"/>
    </row>
    <row r="34" spans="1:39" s="267" customFormat="1" ht="20.100000000000001" customHeight="1" thickBot="1">
      <c r="A34" s="272"/>
      <c r="B34" s="448" t="s">
        <v>155</v>
      </c>
      <c r="C34" s="449"/>
      <c r="D34" s="449"/>
      <c r="E34" s="449"/>
      <c r="F34" s="450"/>
      <c r="G34" s="292"/>
      <c r="H34" s="293"/>
      <c r="I34" s="293"/>
      <c r="J34" s="294"/>
      <c r="K34" s="292"/>
      <c r="L34" s="293"/>
      <c r="M34" s="293"/>
      <c r="N34" s="294"/>
      <c r="O34" s="292"/>
      <c r="P34" s="293"/>
      <c r="Q34" s="293"/>
      <c r="R34" s="294"/>
      <c r="S34" s="292"/>
      <c r="T34" s="293"/>
      <c r="U34" s="293"/>
      <c r="V34" s="294"/>
      <c r="W34" s="295"/>
      <c r="X34" s="296"/>
      <c r="Y34" s="296"/>
      <c r="Z34" s="297"/>
      <c r="AA34" s="455"/>
      <c r="AB34" s="449"/>
      <c r="AC34" s="456"/>
      <c r="AD34" s="272"/>
      <c r="AE34" s="272"/>
      <c r="AF34" s="272"/>
      <c r="AG34" s="272"/>
      <c r="AH34" s="272"/>
      <c r="AI34" s="272"/>
      <c r="AJ34" s="272"/>
      <c r="AK34" s="272"/>
      <c r="AL34" s="272"/>
      <c r="AM34" s="272"/>
    </row>
    <row r="35" spans="1:39" s="267" customFormat="1" ht="20.100000000000001" customHeight="1" thickTop="1" thickBot="1">
      <c r="A35" s="272"/>
      <c r="B35" s="451"/>
      <c r="C35" s="452"/>
      <c r="D35" s="452"/>
      <c r="E35" s="452"/>
      <c r="F35" s="453"/>
      <c r="G35" s="298"/>
      <c r="H35" s="299"/>
      <c r="I35" s="299"/>
      <c r="J35" s="300"/>
      <c r="K35" s="298"/>
      <c r="L35" s="299"/>
      <c r="M35" s="299"/>
      <c r="N35" s="300"/>
      <c r="O35" s="298"/>
      <c r="P35" s="299"/>
      <c r="Q35" s="299"/>
      <c r="R35" s="300"/>
      <c r="S35" s="298"/>
      <c r="T35" s="299"/>
      <c r="U35" s="299"/>
      <c r="V35" s="300"/>
      <c r="W35" s="298"/>
      <c r="X35" s="299"/>
      <c r="Y35" s="299"/>
      <c r="Z35" s="300"/>
      <c r="AA35" s="457"/>
      <c r="AB35" s="452"/>
      <c r="AC35" s="458"/>
      <c r="AD35" s="272"/>
      <c r="AE35" s="272"/>
      <c r="AF35" s="272"/>
      <c r="AG35" s="272"/>
      <c r="AH35" s="272"/>
      <c r="AI35" s="272"/>
      <c r="AJ35" s="272"/>
      <c r="AK35" s="272"/>
      <c r="AL35" s="272"/>
      <c r="AM35" s="272"/>
    </row>
    <row r="36" spans="1:39" s="267" customFormat="1" ht="20.100000000000001" customHeight="1">
      <c r="A36" s="272"/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3"/>
      <c r="T36" s="293"/>
      <c r="U36" s="293"/>
      <c r="V36" s="293"/>
      <c r="W36" s="293"/>
      <c r="X36" s="293"/>
      <c r="Y36" s="293"/>
      <c r="Z36" s="293"/>
      <c r="AA36" s="293"/>
      <c r="AB36" s="293"/>
      <c r="AC36" s="293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</row>
    <row r="37" spans="1:39" s="267" customFormat="1" ht="20.100000000000001" customHeight="1">
      <c r="A37" s="272"/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72"/>
      <c r="AE37" s="272"/>
      <c r="AF37" s="272"/>
      <c r="AG37" s="272"/>
      <c r="AH37" s="272"/>
      <c r="AI37" s="272"/>
      <c r="AJ37" s="272"/>
      <c r="AK37" s="272"/>
      <c r="AL37" s="272"/>
      <c r="AM37" s="272"/>
    </row>
    <row r="38" spans="1:39" s="267" customFormat="1" ht="20.100000000000001" customHeight="1">
      <c r="A38" s="272"/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</row>
    <row r="39" spans="1:39" s="267" customFormat="1" ht="20.100000000000001" customHeight="1">
      <c r="A39" s="27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</row>
    <row r="40" spans="1:39" s="267" customFormat="1" ht="20.100000000000001" customHeight="1">
      <c r="A40" s="27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</row>
    <row r="41" spans="1:39" ht="20.100000000000001" customHeight="1">
      <c r="A41" s="301"/>
      <c r="B41" s="301"/>
      <c r="C41" s="301"/>
      <c r="D41" s="301"/>
      <c r="E41" s="301"/>
      <c r="F41" s="301"/>
      <c r="G41" s="302"/>
      <c r="H41" s="302"/>
      <c r="I41" s="301"/>
      <c r="J41" s="302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1"/>
      <c r="AE41" s="301"/>
      <c r="AF41" s="301"/>
      <c r="AG41" s="301"/>
      <c r="AH41" s="301"/>
      <c r="AI41" s="301"/>
      <c r="AJ41" s="301"/>
      <c r="AK41" s="301"/>
      <c r="AL41" s="301"/>
      <c r="AM41" s="301"/>
    </row>
  </sheetData>
  <mergeCells count="26">
    <mergeCell ref="E23:J23"/>
    <mergeCell ref="B30:F31"/>
    <mergeCell ref="B34:F35"/>
    <mergeCell ref="AA30:AC31"/>
    <mergeCell ref="AA34:AC35"/>
    <mergeCell ref="B26:F27"/>
    <mergeCell ref="B28:F29"/>
    <mergeCell ref="AA28:AC29"/>
    <mergeCell ref="B32:F33"/>
    <mergeCell ref="AA32:AC33"/>
    <mergeCell ref="A1:AC2"/>
    <mergeCell ref="W27:Z27"/>
    <mergeCell ref="G26:Z26"/>
    <mergeCell ref="AA26:AC27"/>
    <mergeCell ref="G27:J27"/>
    <mergeCell ref="K27:N27"/>
    <mergeCell ref="O27:R27"/>
    <mergeCell ref="S27:V27"/>
    <mergeCell ref="C25:F25"/>
    <mergeCell ref="C6:F6"/>
    <mergeCell ref="C4:F4"/>
    <mergeCell ref="C14:F14"/>
    <mergeCell ref="C11:F11"/>
    <mergeCell ref="C19:F19"/>
    <mergeCell ref="E21:L21"/>
    <mergeCell ref="E22:J22"/>
  </mergeCells>
  <phoneticPr fontId="2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93" orientation="portrait" r:id="rId1"/>
  <ignoredErrors>
    <ignoredError sqref="B25 B10:B13 B21 B4:B6 B14:B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view="pageBreakPreview" zoomScaleSheetLayoutView="100" workbookViewId="0">
      <selection activeCell="H38" sqref="H38"/>
    </sheetView>
  </sheetViews>
  <sheetFormatPr defaultRowHeight="13.5"/>
  <cols>
    <col min="1" max="2" width="5.83203125" style="345" customWidth="1"/>
    <col min="3" max="3" width="2.83203125" style="345" customWidth="1"/>
    <col min="4" max="4" width="20.1640625" style="345" customWidth="1"/>
    <col min="5" max="5" width="10.83203125" style="345" customWidth="1"/>
    <col min="6" max="6" width="6.33203125" style="345" customWidth="1"/>
    <col min="7" max="7" width="15.83203125" style="345" customWidth="1"/>
    <col min="8" max="8" width="9.33203125" style="345" customWidth="1"/>
    <col min="9" max="9" width="33.83203125" style="345" customWidth="1"/>
    <col min="10" max="13" width="9.33203125" style="345"/>
    <col min="14" max="15" width="14.5" style="345" bestFit="1" customWidth="1"/>
    <col min="16" max="16384" width="9.33203125" style="345"/>
  </cols>
  <sheetData>
    <row r="1" spans="1:9" s="253" customFormat="1" ht="24.95" customHeight="1">
      <c r="A1" s="474" t="s">
        <v>167</v>
      </c>
      <c r="B1" s="474"/>
      <c r="C1" s="474"/>
      <c r="D1" s="474"/>
      <c r="E1" s="474"/>
      <c r="F1" s="474"/>
      <c r="G1" s="474"/>
      <c r="H1" s="474"/>
      <c r="I1" s="474"/>
    </row>
    <row r="2" spans="1:9" s="253" customFormat="1" ht="9.9499999999999993" customHeight="1" thickBot="1">
      <c r="A2" s="475"/>
      <c r="B2" s="475"/>
      <c r="C2" s="475"/>
      <c r="D2" s="475"/>
      <c r="E2" s="475"/>
      <c r="F2" s="475"/>
      <c r="G2" s="475"/>
      <c r="H2" s="475"/>
      <c r="I2" s="475"/>
    </row>
    <row r="3" spans="1:9" s="253" customFormat="1" ht="33.6" customHeight="1">
      <c r="A3" s="481" t="s">
        <v>160</v>
      </c>
      <c r="B3" s="482"/>
      <c r="C3" s="482"/>
      <c r="D3" s="482"/>
      <c r="E3" s="482"/>
      <c r="F3" s="304" t="s">
        <v>48</v>
      </c>
      <c r="G3" s="304" t="s">
        <v>161</v>
      </c>
      <c r="H3" s="305" t="s">
        <v>49</v>
      </c>
      <c r="I3" s="306" t="s">
        <v>162</v>
      </c>
    </row>
    <row r="4" spans="1:9" s="253" customFormat="1" ht="21.75" customHeight="1">
      <c r="A4" s="476" t="s">
        <v>159</v>
      </c>
      <c r="B4" s="479" t="s">
        <v>156</v>
      </c>
      <c r="C4" s="307"/>
      <c r="D4" s="308" t="s">
        <v>187</v>
      </c>
      <c r="E4" s="309"/>
      <c r="F4" s="310" t="s">
        <v>50</v>
      </c>
      <c r="G4" s="311"/>
      <c r="H4" s="312" t="s">
        <v>30</v>
      </c>
      <c r="I4" s="313" t="s">
        <v>30</v>
      </c>
    </row>
    <row r="5" spans="1:9" s="253" customFormat="1" ht="21.75" customHeight="1">
      <c r="A5" s="477"/>
      <c r="B5" s="480"/>
      <c r="C5" s="314"/>
      <c r="D5" s="315" t="s">
        <v>188</v>
      </c>
      <c r="E5" s="316"/>
      <c r="F5" s="317" t="s">
        <v>51</v>
      </c>
      <c r="G5" s="318"/>
      <c r="H5" s="319" t="s">
        <v>30</v>
      </c>
      <c r="I5" s="320" t="s">
        <v>30</v>
      </c>
    </row>
    <row r="6" spans="1:9" s="253" customFormat="1" ht="21.75" customHeight="1">
      <c r="A6" s="477"/>
      <c r="B6" s="480"/>
      <c r="C6" s="314"/>
      <c r="D6" s="315" t="s">
        <v>52</v>
      </c>
      <c r="E6" s="316"/>
      <c r="F6" s="317" t="s">
        <v>53</v>
      </c>
      <c r="G6" s="321"/>
      <c r="H6" s="319" t="s">
        <v>30</v>
      </c>
      <c r="I6" s="320" t="s">
        <v>30</v>
      </c>
    </row>
    <row r="7" spans="1:9" s="253" customFormat="1" ht="21.75" customHeight="1">
      <c r="A7" s="477"/>
      <c r="B7" s="480"/>
      <c r="C7" s="322"/>
      <c r="D7" s="323" t="s">
        <v>189</v>
      </c>
      <c r="E7" s="324"/>
      <c r="F7" s="325" t="s">
        <v>54</v>
      </c>
      <c r="G7" s="326"/>
      <c r="H7" s="327" t="s">
        <v>30</v>
      </c>
      <c r="I7" s="328" t="s">
        <v>55</v>
      </c>
    </row>
    <row r="8" spans="1:9" s="253" customFormat="1" ht="21.75" customHeight="1">
      <c r="A8" s="477"/>
      <c r="B8" s="479" t="s">
        <v>157</v>
      </c>
      <c r="C8" s="329"/>
      <c r="D8" s="315" t="s">
        <v>190</v>
      </c>
      <c r="E8" s="316"/>
      <c r="F8" s="317" t="s">
        <v>56</v>
      </c>
      <c r="G8" s="318"/>
      <c r="H8" s="319" t="s">
        <v>30</v>
      </c>
      <c r="I8" s="320" t="s">
        <v>30</v>
      </c>
    </row>
    <row r="9" spans="1:9" s="253" customFormat="1" ht="21.75" customHeight="1">
      <c r="A9" s="477"/>
      <c r="B9" s="480"/>
      <c r="C9" s="314"/>
      <c r="D9" s="315" t="s">
        <v>191</v>
      </c>
      <c r="E9" s="316"/>
      <c r="F9" s="317" t="s">
        <v>57</v>
      </c>
      <c r="G9" s="321"/>
      <c r="H9" s="330">
        <v>0.13700000000000001</v>
      </c>
      <c r="I9" s="320" t="s">
        <v>243</v>
      </c>
    </row>
    <row r="10" spans="1:9" s="253" customFormat="1" ht="21.75" customHeight="1">
      <c r="A10" s="477"/>
      <c r="B10" s="480"/>
      <c r="C10" s="322"/>
      <c r="D10" s="323" t="s">
        <v>189</v>
      </c>
      <c r="E10" s="324"/>
      <c r="F10" s="325" t="s">
        <v>58</v>
      </c>
      <c r="G10" s="326"/>
      <c r="H10" s="327" t="s">
        <v>30</v>
      </c>
      <c r="I10" s="328" t="s">
        <v>59</v>
      </c>
    </row>
    <row r="11" spans="1:9" s="253" customFormat="1" ht="21.75" customHeight="1">
      <c r="A11" s="477"/>
      <c r="B11" s="479" t="s">
        <v>158</v>
      </c>
      <c r="C11" s="329"/>
      <c r="D11" s="315" t="s">
        <v>192</v>
      </c>
      <c r="E11" s="316"/>
      <c r="F11" s="317" t="s">
        <v>60</v>
      </c>
      <c r="G11" s="318"/>
      <c r="H11" s="319" t="s">
        <v>30</v>
      </c>
      <c r="I11" s="320" t="s">
        <v>30</v>
      </c>
    </row>
    <row r="12" spans="1:9" s="253" customFormat="1" ht="21.75" customHeight="1">
      <c r="A12" s="477"/>
      <c r="B12" s="480"/>
      <c r="C12" s="314"/>
      <c r="D12" s="315" t="s">
        <v>193</v>
      </c>
      <c r="E12" s="316"/>
      <c r="F12" s="317" t="s">
        <v>61</v>
      </c>
      <c r="G12" s="321"/>
      <c r="H12" s="331">
        <v>3.6999999999999998E-2</v>
      </c>
      <c r="I12" s="320" t="s">
        <v>229</v>
      </c>
    </row>
    <row r="13" spans="1:9" s="253" customFormat="1" ht="21.75" customHeight="1">
      <c r="A13" s="477"/>
      <c r="B13" s="480"/>
      <c r="C13" s="314"/>
      <c r="D13" s="315" t="s">
        <v>194</v>
      </c>
      <c r="E13" s="316"/>
      <c r="F13" s="317" t="s">
        <v>62</v>
      </c>
      <c r="G13" s="321"/>
      <c r="H13" s="332">
        <v>1.01E-2</v>
      </c>
      <c r="I13" s="320" t="s">
        <v>232</v>
      </c>
    </row>
    <row r="14" spans="1:9" s="253" customFormat="1" ht="21.75" customHeight="1">
      <c r="A14" s="477"/>
      <c r="B14" s="480"/>
      <c r="C14" s="314"/>
      <c r="D14" s="315" t="s">
        <v>195</v>
      </c>
      <c r="E14" s="316"/>
      <c r="F14" s="317" t="s">
        <v>63</v>
      </c>
      <c r="G14" s="399">
        <v>2100980</v>
      </c>
      <c r="H14" s="400">
        <v>3.5450000000000002E-2</v>
      </c>
      <c r="I14" s="401" t="s">
        <v>249</v>
      </c>
    </row>
    <row r="15" spans="1:9" s="253" customFormat="1" ht="21.75" customHeight="1">
      <c r="A15" s="477"/>
      <c r="B15" s="480"/>
      <c r="C15" s="314"/>
      <c r="D15" s="315" t="s">
        <v>196</v>
      </c>
      <c r="E15" s="316"/>
      <c r="F15" s="317" t="s">
        <v>64</v>
      </c>
      <c r="G15" s="399">
        <v>2666970</v>
      </c>
      <c r="H15" s="402">
        <v>4.4999999999999998E-2</v>
      </c>
      <c r="I15" s="401" t="s">
        <v>184</v>
      </c>
    </row>
    <row r="16" spans="1:9" s="253" customFormat="1" ht="21.75" customHeight="1">
      <c r="A16" s="477"/>
      <c r="B16" s="480"/>
      <c r="C16" s="314"/>
      <c r="D16" s="315" t="s">
        <v>198</v>
      </c>
      <c r="E16" s="316"/>
      <c r="F16" s="317" t="s">
        <v>65</v>
      </c>
      <c r="G16" s="399">
        <v>269135</v>
      </c>
      <c r="H16" s="403">
        <v>0.12809999999999999</v>
      </c>
      <c r="I16" s="401" t="s">
        <v>250</v>
      </c>
    </row>
    <row r="17" spans="1:9" s="253" customFormat="1" ht="21.75" customHeight="1">
      <c r="A17" s="477"/>
      <c r="B17" s="480"/>
      <c r="C17" s="314"/>
      <c r="D17" s="315" t="s">
        <v>197</v>
      </c>
      <c r="E17" s="316"/>
      <c r="F17" s="317" t="s">
        <v>66</v>
      </c>
      <c r="G17" s="399">
        <v>1363118</v>
      </c>
      <c r="H17" s="404">
        <v>2.3E-2</v>
      </c>
      <c r="I17" s="401" t="s">
        <v>238</v>
      </c>
    </row>
    <row r="18" spans="1:9" s="253" customFormat="1" ht="21.75" customHeight="1">
      <c r="A18" s="477"/>
      <c r="B18" s="480"/>
      <c r="C18" s="314"/>
      <c r="D18" s="473" t="s">
        <v>247</v>
      </c>
      <c r="E18" s="473"/>
      <c r="F18" s="317" t="s">
        <v>67</v>
      </c>
      <c r="G18" s="321"/>
      <c r="H18" s="331">
        <v>1.6000000000000001E-3</v>
      </c>
      <c r="I18" s="320" t="s">
        <v>245</v>
      </c>
    </row>
    <row r="19" spans="1:9" s="253" customFormat="1" ht="21.75" customHeight="1">
      <c r="A19" s="477"/>
      <c r="B19" s="480"/>
      <c r="C19" s="314"/>
      <c r="D19" s="315" t="s">
        <v>199</v>
      </c>
      <c r="E19" s="316"/>
      <c r="F19" s="317" t="s">
        <v>68</v>
      </c>
      <c r="G19" s="321">
        <v>4309964</v>
      </c>
      <c r="H19" s="332">
        <v>2.93E-2</v>
      </c>
      <c r="I19" s="320" t="s">
        <v>69</v>
      </c>
    </row>
    <row r="20" spans="1:9" s="253" customFormat="1" ht="21.75" customHeight="1">
      <c r="A20" s="477"/>
      <c r="B20" s="480"/>
      <c r="C20" s="314"/>
      <c r="D20" s="315" t="s">
        <v>200</v>
      </c>
      <c r="E20" s="316"/>
      <c r="F20" s="317" t="s">
        <v>70</v>
      </c>
      <c r="G20" s="321"/>
      <c r="H20" s="331">
        <v>8.0000000000000002E-3</v>
      </c>
      <c r="I20" s="320" t="s">
        <v>242</v>
      </c>
    </row>
    <row r="21" spans="1:9" s="253" customFormat="1" ht="21.75" hidden="1" customHeight="1">
      <c r="A21" s="477"/>
      <c r="B21" s="480"/>
      <c r="C21" s="314"/>
      <c r="D21" s="315" t="s">
        <v>201</v>
      </c>
      <c r="E21" s="316"/>
      <c r="F21" s="317" t="s">
        <v>71</v>
      </c>
      <c r="G21" s="321"/>
      <c r="H21" s="319" t="s">
        <v>30</v>
      </c>
      <c r="I21" s="320"/>
    </row>
    <row r="22" spans="1:9" s="253" customFormat="1" ht="21.75" hidden="1" customHeight="1">
      <c r="A22" s="477"/>
      <c r="B22" s="480"/>
      <c r="C22" s="314"/>
      <c r="D22" s="473" t="s">
        <v>72</v>
      </c>
      <c r="E22" s="473"/>
      <c r="F22" s="317" t="s">
        <v>73</v>
      </c>
      <c r="G22" s="321"/>
      <c r="H22" s="319" t="s">
        <v>30</v>
      </c>
      <c r="I22" s="320"/>
    </row>
    <row r="23" spans="1:9" s="253" customFormat="1" ht="21.75" customHeight="1">
      <c r="A23" s="477"/>
      <c r="B23" s="480"/>
      <c r="C23" s="314"/>
      <c r="D23" s="315" t="s">
        <v>202</v>
      </c>
      <c r="E23" s="316"/>
      <c r="F23" s="317" t="s">
        <v>74</v>
      </c>
      <c r="G23" s="321"/>
      <c r="H23" s="330">
        <v>8.4000000000000005E-2</v>
      </c>
      <c r="I23" s="320" t="s">
        <v>233</v>
      </c>
    </row>
    <row r="24" spans="1:9" s="253" customFormat="1" ht="21.75" customHeight="1">
      <c r="A24" s="478"/>
      <c r="B24" s="480"/>
      <c r="C24" s="333"/>
      <c r="D24" s="323" t="s">
        <v>189</v>
      </c>
      <c r="E24" s="324"/>
      <c r="F24" s="325" t="s">
        <v>75</v>
      </c>
      <c r="G24" s="326"/>
      <c r="H24" s="327" t="s">
        <v>30</v>
      </c>
      <c r="I24" s="328"/>
    </row>
    <row r="25" spans="1:9" s="253" customFormat="1" ht="21.75" customHeight="1">
      <c r="A25" s="334" t="s">
        <v>30</v>
      </c>
      <c r="B25" s="324" t="s">
        <v>30</v>
      </c>
      <c r="C25" s="324"/>
      <c r="D25" s="323" t="s">
        <v>203</v>
      </c>
      <c r="E25" s="324"/>
      <c r="F25" s="325" t="s">
        <v>76</v>
      </c>
      <c r="G25" s="326"/>
      <c r="H25" s="327" t="s">
        <v>30</v>
      </c>
      <c r="I25" s="328" t="s">
        <v>77</v>
      </c>
    </row>
    <row r="26" spans="1:9" s="253" customFormat="1" ht="21.75" customHeight="1">
      <c r="A26" s="334" t="s">
        <v>30</v>
      </c>
      <c r="B26" s="324" t="s">
        <v>30</v>
      </c>
      <c r="C26" s="324"/>
      <c r="D26" s="323" t="s">
        <v>204</v>
      </c>
      <c r="E26" s="324"/>
      <c r="F26" s="325" t="s">
        <v>78</v>
      </c>
      <c r="G26" s="326"/>
      <c r="H26" s="335">
        <v>0.06</v>
      </c>
      <c r="I26" s="328" t="s">
        <v>79</v>
      </c>
    </row>
    <row r="27" spans="1:9" s="253" customFormat="1" ht="21.75" customHeight="1">
      <c r="A27" s="334" t="s">
        <v>30</v>
      </c>
      <c r="B27" s="324" t="s">
        <v>30</v>
      </c>
      <c r="C27" s="324"/>
      <c r="D27" s="323" t="s">
        <v>205</v>
      </c>
      <c r="E27" s="324"/>
      <c r="F27" s="325" t="s">
        <v>80</v>
      </c>
      <c r="G27" s="326"/>
      <c r="H27" s="335">
        <v>0.15</v>
      </c>
      <c r="I27" s="328" t="s">
        <v>168</v>
      </c>
    </row>
    <row r="28" spans="1:9" s="253" customFormat="1" ht="21.75" customHeight="1">
      <c r="A28" s="334"/>
      <c r="B28" s="324"/>
      <c r="C28" s="324"/>
      <c r="D28" s="323" t="s">
        <v>276</v>
      </c>
      <c r="E28" s="324"/>
      <c r="F28" s="407" t="s">
        <v>277</v>
      </c>
      <c r="G28" s="326"/>
      <c r="H28" s="335"/>
      <c r="I28" s="328"/>
    </row>
    <row r="29" spans="1:9" s="253" customFormat="1" ht="21.75" customHeight="1">
      <c r="A29" s="334" t="s">
        <v>30</v>
      </c>
      <c r="B29" s="324" t="s">
        <v>30</v>
      </c>
      <c r="C29" s="324"/>
      <c r="D29" s="323" t="s">
        <v>206</v>
      </c>
      <c r="E29" s="324"/>
      <c r="F29" s="325" t="s">
        <v>278</v>
      </c>
      <c r="G29" s="326"/>
      <c r="H29" s="327" t="s">
        <v>30</v>
      </c>
      <c r="I29" s="328" t="s">
        <v>280</v>
      </c>
    </row>
    <row r="30" spans="1:9" s="253" customFormat="1" ht="21.75" customHeight="1">
      <c r="A30" s="334" t="s">
        <v>30</v>
      </c>
      <c r="B30" s="324" t="s">
        <v>30</v>
      </c>
      <c r="C30" s="324"/>
      <c r="D30" s="323" t="s">
        <v>207</v>
      </c>
      <c r="E30" s="324"/>
      <c r="F30" s="325" t="s">
        <v>279</v>
      </c>
      <c r="G30" s="336"/>
      <c r="H30" s="335">
        <v>0.1</v>
      </c>
      <c r="I30" s="328" t="s">
        <v>281</v>
      </c>
    </row>
    <row r="31" spans="1:9" s="253" customFormat="1" ht="21.75" hidden="1" customHeight="1">
      <c r="A31" s="334"/>
      <c r="B31" s="324"/>
      <c r="C31" s="324"/>
      <c r="D31" s="323" t="s">
        <v>186</v>
      </c>
      <c r="E31" s="337"/>
      <c r="F31" s="325" t="s">
        <v>163</v>
      </c>
      <c r="G31" s="326"/>
      <c r="H31" s="327"/>
      <c r="I31" s="328"/>
    </row>
    <row r="32" spans="1:9" s="253" customFormat="1" ht="21.75" customHeight="1">
      <c r="A32" s="334" t="s">
        <v>30</v>
      </c>
      <c r="B32" s="324" t="s">
        <v>30</v>
      </c>
      <c r="C32" s="324"/>
      <c r="D32" s="323" t="s">
        <v>208</v>
      </c>
      <c r="E32" s="324"/>
      <c r="F32" s="325" t="s">
        <v>164</v>
      </c>
      <c r="G32" s="326"/>
      <c r="H32" s="327" t="s">
        <v>30</v>
      </c>
      <c r="I32" s="328" t="s">
        <v>282</v>
      </c>
    </row>
    <row r="33" spans="1:15" s="253" customFormat="1" ht="21.75" hidden="1" customHeight="1">
      <c r="A33" s="334" t="s">
        <v>30</v>
      </c>
      <c r="B33" s="324" t="s">
        <v>30</v>
      </c>
      <c r="C33" s="324"/>
      <c r="D33" s="323" t="s">
        <v>209</v>
      </c>
      <c r="E33" s="324"/>
      <c r="F33" s="325" t="s">
        <v>165</v>
      </c>
      <c r="G33" s="326"/>
      <c r="H33" s="327" t="s">
        <v>30</v>
      </c>
      <c r="I33" s="328" t="s">
        <v>30</v>
      </c>
    </row>
    <row r="34" spans="1:15" s="253" customFormat="1" ht="21.75" hidden="1" customHeight="1">
      <c r="A34" s="334" t="s">
        <v>30</v>
      </c>
      <c r="B34" s="324" t="s">
        <v>30</v>
      </c>
      <c r="C34" s="324"/>
      <c r="D34" s="323" t="s">
        <v>210</v>
      </c>
      <c r="E34" s="324"/>
      <c r="F34" s="325" t="s">
        <v>166</v>
      </c>
      <c r="G34" s="326"/>
      <c r="H34" s="327" t="s">
        <v>30</v>
      </c>
      <c r="I34" s="328" t="s">
        <v>30</v>
      </c>
      <c r="N34" s="394"/>
      <c r="O34" s="396"/>
    </row>
    <row r="35" spans="1:15" s="253" customFormat="1" ht="21.75" customHeight="1" thickBot="1">
      <c r="A35" s="338" t="s">
        <v>30</v>
      </c>
      <c r="B35" s="339" t="s">
        <v>30</v>
      </c>
      <c r="C35" s="339"/>
      <c r="D35" s="340" t="s">
        <v>211</v>
      </c>
      <c r="E35" s="339"/>
      <c r="F35" s="341"/>
      <c r="G35" s="342"/>
      <c r="H35" s="343" t="s">
        <v>30</v>
      </c>
      <c r="I35" s="344" t="s">
        <v>275</v>
      </c>
      <c r="N35" s="394"/>
      <c r="O35" s="396"/>
    </row>
    <row r="36" spans="1:15">
      <c r="O36" s="395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31:F34 F4:F2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1"/>
  <sheetViews>
    <sheetView view="pageBreakPreview" zoomScale="85" zoomScaleSheetLayoutView="85" workbookViewId="0">
      <selection activeCell="G31" sqref="G31"/>
    </sheetView>
  </sheetViews>
  <sheetFormatPr defaultRowHeight="13.5"/>
  <cols>
    <col min="1" max="1" width="8.83203125" style="345" customWidth="1"/>
    <col min="2" max="2" width="28.83203125" style="345" customWidth="1"/>
    <col min="3" max="3" width="15.83203125" style="345" customWidth="1"/>
    <col min="4" max="4" width="12.83203125" style="345" customWidth="1"/>
    <col min="5" max="5" width="8.83203125" style="345" customWidth="1"/>
    <col min="6" max="9" width="18.83203125" style="345" customWidth="1"/>
    <col min="10" max="10" width="13.33203125" style="345" customWidth="1"/>
    <col min="11" max="11" width="13.33203125" style="345" bestFit="1" customWidth="1"/>
    <col min="12" max="16384" width="9.33203125" style="345"/>
  </cols>
  <sheetData>
    <row r="1" spans="1:10" s="253" customFormat="1" ht="24.95" customHeight="1">
      <c r="A1" s="483" t="s">
        <v>169</v>
      </c>
      <c r="B1" s="483"/>
      <c r="C1" s="483"/>
      <c r="D1" s="483"/>
      <c r="E1" s="483"/>
      <c r="F1" s="483"/>
      <c r="G1" s="483"/>
      <c r="H1" s="483"/>
      <c r="I1" s="483"/>
      <c r="J1" s="483"/>
    </row>
    <row r="2" spans="1:10" s="253" customFormat="1" ht="9.9499999999999993" customHeight="1" thickBot="1">
      <c r="A2" s="484"/>
      <c r="B2" s="484"/>
      <c r="C2" s="484"/>
      <c r="D2" s="484"/>
      <c r="E2" s="484"/>
      <c r="F2" s="484"/>
      <c r="G2" s="484"/>
      <c r="H2" s="484"/>
      <c r="I2" s="484"/>
      <c r="J2" s="484"/>
    </row>
    <row r="3" spans="1:10" s="253" customFormat="1" ht="24" customHeight="1">
      <c r="A3" s="346" t="s">
        <v>26</v>
      </c>
      <c r="B3" s="347" t="s">
        <v>170</v>
      </c>
      <c r="C3" s="347" t="s">
        <v>171</v>
      </c>
      <c r="D3" s="347" t="s">
        <v>172</v>
      </c>
      <c r="E3" s="347" t="s">
        <v>27</v>
      </c>
      <c r="F3" s="347" t="s">
        <v>173</v>
      </c>
      <c r="G3" s="347" t="s">
        <v>28</v>
      </c>
      <c r="H3" s="347" t="s">
        <v>29</v>
      </c>
      <c r="I3" s="347" t="s">
        <v>174</v>
      </c>
      <c r="J3" s="348" t="s">
        <v>175</v>
      </c>
    </row>
    <row r="4" spans="1:10" s="253" customFormat="1" ht="24" customHeight="1">
      <c r="A4" s="349">
        <v>1</v>
      </c>
      <c r="B4" s="350" t="s">
        <v>178</v>
      </c>
      <c r="C4" s="350" t="s">
        <v>30</v>
      </c>
      <c r="D4" s="351"/>
      <c r="E4" s="352" t="s">
        <v>30</v>
      </c>
      <c r="F4" s="353"/>
      <c r="G4" s="353"/>
      <c r="H4" s="353"/>
      <c r="I4" s="353"/>
      <c r="J4" s="354" t="s">
        <v>30</v>
      </c>
    </row>
    <row r="5" spans="1:10" s="253" customFormat="1" ht="24" customHeight="1">
      <c r="A5" s="349">
        <v>2</v>
      </c>
      <c r="B5" s="350" t="s">
        <v>218</v>
      </c>
      <c r="C5" s="350"/>
      <c r="D5" s="351"/>
      <c r="E5" s="352"/>
      <c r="F5" s="353"/>
      <c r="G5" s="353"/>
      <c r="H5" s="353"/>
      <c r="I5" s="353"/>
      <c r="J5" s="354"/>
    </row>
    <row r="6" spans="1:10" s="253" customFormat="1" ht="24" customHeight="1">
      <c r="A6" s="349">
        <v>3</v>
      </c>
      <c r="B6" s="350" t="s">
        <v>31</v>
      </c>
      <c r="C6" s="350"/>
      <c r="D6" s="351"/>
      <c r="E6" s="352"/>
      <c r="F6" s="353"/>
      <c r="G6" s="353"/>
      <c r="H6" s="353"/>
      <c r="I6" s="353"/>
      <c r="J6" s="354"/>
    </row>
    <row r="7" spans="1:10" s="253" customFormat="1" ht="24" customHeight="1">
      <c r="A7" s="349"/>
      <c r="B7" s="350"/>
      <c r="C7" s="350"/>
      <c r="D7" s="351"/>
      <c r="E7" s="352"/>
      <c r="F7" s="353"/>
      <c r="G7" s="353"/>
      <c r="H7" s="353"/>
      <c r="I7" s="353"/>
      <c r="J7" s="354"/>
    </row>
    <row r="8" spans="1:10" s="253" customFormat="1" ht="24" customHeight="1">
      <c r="A8" s="355" t="s">
        <v>30</v>
      </c>
      <c r="B8" s="350" t="s">
        <v>32</v>
      </c>
      <c r="C8" s="350" t="s">
        <v>30</v>
      </c>
      <c r="D8" s="356">
        <v>13.7</v>
      </c>
      <c r="E8" s="352" t="s">
        <v>33</v>
      </c>
      <c r="F8" s="353"/>
      <c r="G8" s="357"/>
      <c r="H8" s="357"/>
      <c r="I8" s="357"/>
      <c r="J8" s="354" t="s">
        <v>30</v>
      </c>
    </row>
    <row r="9" spans="1:10" s="253" customFormat="1" ht="24" customHeight="1">
      <c r="A9" s="355" t="s">
        <v>30</v>
      </c>
      <c r="B9" s="350" t="s">
        <v>34</v>
      </c>
      <c r="C9" s="350" t="s">
        <v>30</v>
      </c>
      <c r="D9" s="358">
        <v>3.7</v>
      </c>
      <c r="E9" s="352" t="s">
        <v>33</v>
      </c>
      <c r="F9" s="353"/>
      <c r="G9" s="357"/>
      <c r="H9" s="357"/>
      <c r="I9" s="357"/>
      <c r="J9" s="354" t="s">
        <v>30</v>
      </c>
    </row>
    <row r="10" spans="1:10" s="253" customFormat="1" ht="24" customHeight="1">
      <c r="A10" s="355" t="s">
        <v>30</v>
      </c>
      <c r="B10" s="350" t="s">
        <v>35</v>
      </c>
      <c r="C10" s="350" t="s">
        <v>30</v>
      </c>
      <c r="D10" s="358">
        <v>1.01</v>
      </c>
      <c r="E10" s="352" t="s">
        <v>33</v>
      </c>
      <c r="F10" s="353"/>
      <c r="G10" s="357"/>
      <c r="H10" s="357"/>
      <c r="I10" s="357"/>
      <c r="J10" s="354" t="s">
        <v>30</v>
      </c>
    </row>
    <row r="11" spans="1:10" s="253" customFormat="1" ht="24" customHeight="1">
      <c r="A11" s="355" t="s">
        <v>30</v>
      </c>
      <c r="B11" s="350" t="s">
        <v>36</v>
      </c>
      <c r="C11" s="350" t="s">
        <v>30</v>
      </c>
      <c r="D11" s="351">
        <v>3.5449999999999999</v>
      </c>
      <c r="E11" s="352" t="s">
        <v>33</v>
      </c>
      <c r="F11" s="397">
        <v>2100980</v>
      </c>
      <c r="G11" s="357"/>
      <c r="H11" s="357"/>
      <c r="I11" s="357"/>
      <c r="J11" s="354" t="s">
        <v>30</v>
      </c>
    </row>
    <row r="12" spans="1:10" s="253" customFormat="1" ht="24" customHeight="1">
      <c r="A12" s="355" t="s">
        <v>30</v>
      </c>
      <c r="B12" s="350" t="s">
        <v>37</v>
      </c>
      <c r="C12" s="350" t="s">
        <v>30</v>
      </c>
      <c r="D12" s="356">
        <v>4.5</v>
      </c>
      <c r="E12" s="352" t="s">
        <v>33</v>
      </c>
      <c r="F12" s="397">
        <v>2666970</v>
      </c>
      <c r="G12" s="357"/>
      <c r="H12" s="357"/>
      <c r="I12" s="357"/>
      <c r="J12" s="354" t="s">
        <v>30</v>
      </c>
    </row>
    <row r="13" spans="1:10" s="253" customFormat="1" ht="24" customHeight="1">
      <c r="A13" s="355" t="s">
        <v>30</v>
      </c>
      <c r="B13" s="350" t="s">
        <v>38</v>
      </c>
      <c r="C13" s="350" t="s">
        <v>30</v>
      </c>
      <c r="D13" s="358">
        <v>12.81</v>
      </c>
      <c r="E13" s="352" t="s">
        <v>33</v>
      </c>
      <c r="F13" s="397">
        <v>269135</v>
      </c>
      <c r="G13" s="357"/>
      <c r="H13" s="357"/>
      <c r="I13" s="357"/>
      <c r="J13" s="354" t="s">
        <v>30</v>
      </c>
    </row>
    <row r="14" spans="1:10" s="253" customFormat="1" ht="24" customHeight="1">
      <c r="A14" s="355"/>
      <c r="B14" s="350" t="s">
        <v>234</v>
      </c>
      <c r="C14" s="350"/>
      <c r="D14" s="358">
        <v>2.2999999999999998</v>
      </c>
      <c r="E14" s="352" t="s">
        <v>235</v>
      </c>
      <c r="F14" s="397">
        <v>1363118</v>
      </c>
      <c r="G14" s="357"/>
      <c r="H14" s="357"/>
      <c r="I14" s="357"/>
      <c r="J14" s="354"/>
    </row>
    <row r="15" spans="1:10" s="253" customFormat="1" ht="24" customHeight="1">
      <c r="A15" s="355"/>
      <c r="B15" s="350" t="s">
        <v>246</v>
      </c>
      <c r="C15" s="350"/>
      <c r="D15" s="358">
        <v>0.16</v>
      </c>
      <c r="E15" s="352" t="s">
        <v>248</v>
      </c>
      <c r="F15" s="397"/>
      <c r="G15" s="357"/>
      <c r="H15" s="357"/>
      <c r="I15" s="357"/>
      <c r="J15" s="354"/>
    </row>
    <row r="16" spans="1:10" s="253" customFormat="1" ht="24" customHeight="1">
      <c r="A16" s="355" t="s">
        <v>30</v>
      </c>
      <c r="B16" s="350" t="s">
        <v>39</v>
      </c>
      <c r="C16" s="350" t="s">
        <v>30</v>
      </c>
      <c r="D16" s="358">
        <v>2.93</v>
      </c>
      <c r="E16" s="352" t="s">
        <v>33</v>
      </c>
      <c r="F16" s="353">
        <v>4309964</v>
      </c>
      <c r="G16" s="357"/>
      <c r="H16" s="357"/>
      <c r="I16" s="357"/>
      <c r="J16" s="354" t="s">
        <v>30</v>
      </c>
    </row>
    <row r="17" spans="1:10" s="253" customFormat="1" ht="24" customHeight="1">
      <c r="A17" s="355"/>
      <c r="B17" s="350" t="s">
        <v>236</v>
      </c>
      <c r="C17" s="350"/>
      <c r="D17" s="358">
        <v>0.8</v>
      </c>
      <c r="E17" s="352" t="s">
        <v>237</v>
      </c>
      <c r="F17" s="397"/>
      <c r="G17" s="357"/>
      <c r="H17" s="357"/>
      <c r="I17" s="357"/>
      <c r="J17" s="354"/>
    </row>
    <row r="18" spans="1:10" s="253" customFormat="1" ht="24" customHeight="1">
      <c r="A18" s="355" t="s">
        <v>30</v>
      </c>
      <c r="B18" s="350" t="s">
        <v>40</v>
      </c>
      <c r="C18" s="350" t="s">
        <v>30</v>
      </c>
      <c r="D18" s="356">
        <v>8.4</v>
      </c>
      <c r="E18" s="352" t="s">
        <v>33</v>
      </c>
      <c r="F18" s="353"/>
      <c r="G18" s="357"/>
      <c r="H18" s="357"/>
      <c r="I18" s="357"/>
      <c r="J18" s="354" t="s">
        <v>30</v>
      </c>
    </row>
    <row r="19" spans="1:10" s="253" customFormat="1" ht="24" customHeight="1">
      <c r="A19" s="355" t="s">
        <v>30</v>
      </c>
      <c r="B19" s="350" t="s">
        <v>41</v>
      </c>
      <c r="C19" s="350" t="s">
        <v>30</v>
      </c>
      <c r="D19" s="351"/>
      <c r="E19" s="352" t="s">
        <v>30</v>
      </c>
      <c r="F19" s="353"/>
      <c r="G19" s="357"/>
      <c r="H19" s="357"/>
      <c r="I19" s="357"/>
      <c r="J19" s="354" t="s">
        <v>30</v>
      </c>
    </row>
    <row r="20" spans="1:10" s="253" customFormat="1" ht="24" customHeight="1">
      <c r="A20" s="355" t="s">
        <v>30</v>
      </c>
      <c r="B20" s="350" t="s">
        <v>42</v>
      </c>
      <c r="C20" s="350" t="s">
        <v>30</v>
      </c>
      <c r="D20" s="359">
        <v>6</v>
      </c>
      <c r="E20" s="352" t="s">
        <v>33</v>
      </c>
      <c r="F20" s="353"/>
      <c r="G20" s="357"/>
      <c r="H20" s="357"/>
      <c r="I20" s="357"/>
      <c r="J20" s="354" t="s">
        <v>30</v>
      </c>
    </row>
    <row r="21" spans="1:10" s="253" customFormat="1" ht="24" customHeight="1">
      <c r="A21" s="355" t="s">
        <v>30</v>
      </c>
      <c r="B21" s="350" t="s">
        <v>43</v>
      </c>
      <c r="C21" s="350" t="s">
        <v>30</v>
      </c>
      <c r="D21" s="359">
        <v>15</v>
      </c>
      <c r="E21" s="352" t="s">
        <v>33</v>
      </c>
      <c r="F21" s="353"/>
      <c r="G21" s="357"/>
      <c r="H21" s="357"/>
      <c r="I21" s="357"/>
      <c r="J21" s="360"/>
    </row>
    <row r="22" spans="1:10" s="253" customFormat="1" ht="24" customHeight="1">
      <c r="A22" s="355"/>
      <c r="B22" s="350" t="s">
        <v>283</v>
      </c>
      <c r="C22" s="350"/>
      <c r="D22" s="359"/>
      <c r="E22" s="352"/>
      <c r="F22" s="353"/>
      <c r="G22" s="357"/>
      <c r="H22" s="357"/>
      <c r="I22" s="357"/>
      <c r="J22" s="360"/>
    </row>
    <row r="23" spans="1:10" s="253" customFormat="1" ht="24" customHeight="1">
      <c r="A23" s="355" t="s">
        <v>30</v>
      </c>
      <c r="B23" s="350" t="s">
        <v>44</v>
      </c>
      <c r="C23" s="350" t="s">
        <v>30</v>
      </c>
      <c r="D23" s="351"/>
      <c r="E23" s="352" t="s">
        <v>30</v>
      </c>
      <c r="F23" s="353"/>
      <c r="G23" s="357"/>
      <c r="H23" s="357"/>
      <c r="I23" s="357"/>
      <c r="J23" s="354" t="s">
        <v>30</v>
      </c>
    </row>
    <row r="24" spans="1:10" s="253" customFormat="1" ht="24" customHeight="1">
      <c r="A24" s="355" t="s">
        <v>30</v>
      </c>
      <c r="B24" s="350" t="s">
        <v>45</v>
      </c>
      <c r="C24" s="350" t="s">
        <v>30</v>
      </c>
      <c r="D24" s="359">
        <v>10</v>
      </c>
      <c r="E24" s="352" t="s">
        <v>33</v>
      </c>
      <c r="F24" s="353"/>
      <c r="G24" s="357"/>
      <c r="H24" s="357"/>
      <c r="I24" s="357"/>
      <c r="J24" s="354" t="s">
        <v>30</v>
      </c>
    </row>
    <row r="25" spans="1:10" s="253" customFormat="1" ht="24" hidden="1" customHeight="1">
      <c r="A25" s="355"/>
      <c r="B25" s="350" t="s">
        <v>185</v>
      </c>
      <c r="C25" s="350"/>
      <c r="D25" s="351"/>
      <c r="E25" s="352"/>
      <c r="F25" s="353"/>
      <c r="G25" s="357"/>
      <c r="H25" s="357"/>
      <c r="I25" s="357"/>
      <c r="J25" s="354"/>
    </row>
    <row r="26" spans="1:10" s="253" customFormat="1" ht="24" customHeight="1">
      <c r="A26" s="355" t="s">
        <v>30</v>
      </c>
      <c r="B26" s="350" t="s">
        <v>46</v>
      </c>
      <c r="C26" s="350" t="s">
        <v>30</v>
      </c>
      <c r="D26" s="351"/>
      <c r="E26" s="352" t="s">
        <v>30</v>
      </c>
      <c r="F26" s="353"/>
      <c r="G26" s="357"/>
      <c r="H26" s="357"/>
      <c r="I26" s="357"/>
      <c r="J26" s="354" t="s">
        <v>30</v>
      </c>
    </row>
    <row r="27" spans="1:10" s="253" customFormat="1" ht="24" customHeight="1" thickBot="1">
      <c r="A27" s="361" t="s">
        <v>30</v>
      </c>
      <c r="B27" s="362" t="s">
        <v>47</v>
      </c>
      <c r="C27" s="362" t="s">
        <v>30</v>
      </c>
      <c r="D27" s="363"/>
      <c r="E27" s="364" t="s">
        <v>30</v>
      </c>
      <c r="F27" s="365"/>
      <c r="G27" s="366"/>
      <c r="H27" s="366"/>
      <c r="I27" s="366"/>
      <c r="J27" s="367" t="s">
        <v>212</v>
      </c>
    </row>
    <row r="28" spans="1:10" ht="20.100000000000001" customHeight="1"/>
    <row r="31" spans="1:10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zoomScale="115" zoomScaleSheetLayoutView="115" workbookViewId="0">
      <selection activeCell="L34" sqref="L34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487" t="s">
        <v>176</v>
      </c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</row>
    <row r="2" spans="2:24" ht="19.5" customHeight="1">
      <c r="B2" s="488" t="s">
        <v>137</v>
      </c>
      <c r="C2" s="488" t="s">
        <v>85</v>
      </c>
      <c r="D2" s="488"/>
      <c r="E2" s="488"/>
      <c r="F2" s="488"/>
      <c r="G2" s="488" t="s">
        <v>133</v>
      </c>
      <c r="H2" s="488" t="s">
        <v>19</v>
      </c>
      <c r="I2" s="488" t="s">
        <v>23</v>
      </c>
      <c r="J2" s="488"/>
      <c r="K2" s="488" t="s">
        <v>215</v>
      </c>
      <c r="L2" s="488"/>
      <c r="M2" s="488" t="s">
        <v>214</v>
      </c>
      <c r="N2" s="488"/>
      <c r="O2" s="488" t="s">
        <v>177</v>
      </c>
      <c r="P2" s="488"/>
      <c r="Q2" s="488" t="s">
        <v>20</v>
      </c>
    </row>
    <row r="3" spans="2:24" ht="19.5" customHeight="1">
      <c r="B3" s="488"/>
      <c r="C3" s="384" t="s">
        <v>170</v>
      </c>
      <c r="D3" s="384" t="s">
        <v>21</v>
      </c>
      <c r="E3" s="384" t="s">
        <v>2</v>
      </c>
      <c r="F3" s="384" t="s">
        <v>22</v>
      </c>
      <c r="G3" s="488"/>
      <c r="H3" s="488"/>
      <c r="I3" s="384" t="s">
        <v>179</v>
      </c>
      <c r="J3" s="384" t="s">
        <v>161</v>
      </c>
      <c r="K3" s="384" t="s">
        <v>181</v>
      </c>
      <c r="L3" s="384" t="s">
        <v>182</v>
      </c>
      <c r="M3" s="384" t="s">
        <v>181</v>
      </c>
      <c r="N3" s="384" t="s">
        <v>182</v>
      </c>
      <c r="O3" s="384" t="s">
        <v>183</v>
      </c>
      <c r="P3" s="384" t="s">
        <v>182</v>
      </c>
      <c r="Q3" s="488"/>
      <c r="S3" s="485"/>
      <c r="T3" s="486"/>
      <c r="U3" s="486"/>
      <c r="V3" s="486"/>
      <c r="W3" s="486"/>
      <c r="X3" s="486"/>
    </row>
    <row r="4" spans="2:24" ht="19.5" customHeight="1">
      <c r="B4" s="368" t="s">
        <v>217</v>
      </c>
      <c r="C4" s="369" t="str">
        <f>갑지.표지!C7</f>
        <v>칠곡중앙대로(읍내터널~칠곡네거리) 등 4개소 노면표시 도색공사</v>
      </c>
      <c r="D4" s="370"/>
      <c r="E4" s="370"/>
      <c r="F4" s="370"/>
      <c r="G4" s="370"/>
      <c r="H4" s="370"/>
      <c r="I4" s="370"/>
      <c r="J4" s="371"/>
      <c r="K4" s="370"/>
      <c r="L4" s="371"/>
      <c r="M4" s="370"/>
      <c r="N4" s="371"/>
      <c r="O4" s="370"/>
      <c r="P4" s="371"/>
      <c r="Q4" s="370"/>
      <c r="S4" s="486"/>
      <c r="T4" s="486"/>
      <c r="U4" s="486"/>
      <c r="V4" s="486"/>
      <c r="W4" s="486"/>
      <c r="X4" s="486"/>
    </row>
    <row r="5" spans="2:24" ht="19.5" customHeight="1">
      <c r="B5" s="370">
        <v>1</v>
      </c>
      <c r="C5" s="369" t="s">
        <v>213</v>
      </c>
      <c r="D5" s="370"/>
      <c r="E5" s="370"/>
      <c r="F5" s="370"/>
      <c r="G5" s="370"/>
      <c r="H5" s="370"/>
      <c r="I5" s="370"/>
      <c r="J5" s="371"/>
      <c r="K5" s="370"/>
      <c r="L5" s="371"/>
      <c r="M5" s="370"/>
      <c r="N5" s="371"/>
      <c r="O5" s="370"/>
      <c r="P5" s="371"/>
      <c r="Q5" s="370"/>
      <c r="S5" s="486"/>
      <c r="T5" s="486"/>
      <c r="U5" s="486"/>
      <c r="V5" s="486"/>
      <c r="W5" s="486"/>
      <c r="X5" s="486"/>
    </row>
    <row r="6" spans="2:24" ht="19.5" hidden="1" customHeight="1">
      <c r="B6" s="372"/>
      <c r="C6" s="373" t="s">
        <v>12</v>
      </c>
      <c r="D6" s="374" t="s">
        <v>8</v>
      </c>
      <c r="E6" s="374" t="s">
        <v>221</v>
      </c>
      <c r="F6" s="374" t="s">
        <v>6</v>
      </c>
      <c r="G6" s="378" t="e">
        <f>#REF!</f>
        <v>#REF!</v>
      </c>
      <c r="H6" s="384" t="s">
        <v>96</v>
      </c>
      <c r="I6" s="375"/>
      <c r="J6" s="375"/>
      <c r="K6" s="376"/>
      <c r="L6" s="376"/>
      <c r="M6" s="376"/>
      <c r="N6" s="376"/>
      <c r="O6" s="376"/>
      <c r="P6" s="376"/>
      <c r="Q6" s="377" t="s">
        <v>227</v>
      </c>
      <c r="S6" s="486"/>
      <c r="T6" s="486"/>
      <c r="U6" s="486"/>
      <c r="V6" s="486"/>
      <c r="W6" s="486"/>
      <c r="X6" s="486"/>
    </row>
    <row r="7" spans="2:24" ht="19.5" hidden="1" customHeight="1">
      <c r="B7" s="372"/>
      <c r="C7" s="373" t="s">
        <v>11</v>
      </c>
      <c r="D7" s="374" t="s">
        <v>8</v>
      </c>
      <c r="E7" s="374" t="s">
        <v>221</v>
      </c>
      <c r="F7" s="374" t="s">
        <v>6</v>
      </c>
      <c r="G7" s="378" t="e">
        <f>#REF!</f>
        <v>#REF!</v>
      </c>
      <c r="H7" s="384" t="s">
        <v>96</v>
      </c>
      <c r="I7" s="375"/>
      <c r="J7" s="375"/>
      <c r="K7" s="376"/>
      <c r="L7" s="376"/>
      <c r="M7" s="376"/>
      <c r="N7" s="376"/>
      <c r="O7" s="376"/>
      <c r="P7" s="376"/>
      <c r="Q7" s="377" t="s">
        <v>226</v>
      </c>
      <c r="S7" s="486"/>
      <c r="T7" s="486"/>
      <c r="U7" s="486"/>
      <c r="V7" s="486"/>
      <c r="W7" s="486"/>
      <c r="X7" s="486"/>
    </row>
    <row r="8" spans="2:24" ht="19.5" hidden="1" customHeight="1">
      <c r="B8" s="372"/>
      <c r="C8" s="373" t="s">
        <v>223</v>
      </c>
      <c r="D8" s="374" t="s">
        <v>9</v>
      </c>
      <c r="E8" s="374" t="s">
        <v>221</v>
      </c>
      <c r="F8" s="374" t="s">
        <v>6</v>
      </c>
      <c r="G8" s="378" t="e">
        <f>#REF!</f>
        <v>#REF!</v>
      </c>
      <c r="H8" s="384" t="s">
        <v>96</v>
      </c>
      <c r="I8" s="375"/>
      <c r="J8" s="375"/>
      <c r="K8" s="376"/>
      <c r="L8" s="376"/>
      <c r="M8" s="376"/>
      <c r="N8" s="376"/>
      <c r="O8" s="376"/>
      <c r="P8" s="376"/>
      <c r="Q8" s="377" t="s">
        <v>100</v>
      </c>
      <c r="S8" s="486"/>
      <c r="T8" s="486"/>
      <c r="U8" s="486"/>
      <c r="V8" s="486"/>
      <c r="W8" s="486"/>
      <c r="X8" s="486"/>
    </row>
    <row r="9" spans="2:24" ht="19.5" hidden="1" customHeight="1">
      <c r="B9" s="372"/>
      <c r="C9" s="373" t="s">
        <v>12</v>
      </c>
      <c r="D9" s="374" t="s">
        <v>219</v>
      </c>
      <c r="E9" s="374" t="s">
        <v>221</v>
      </c>
      <c r="F9" s="374" t="s">
        <v>7</v>
      </c>
      <c r="G9" s="378" t="e">
        <f>#REF!</f>
        <v>#REF!</v>
      </c>
      <c r="H9" s="385" t="s">
        <v>220</v>
      </c>
      <c r="I9" s="375"/>
      <c r="J9" s="375"/>
      <c r="K9" s="376"/>
      <c r="L9" s="376"/>
      <c r="M9" s="376"/>
      <c r="N9" s="376"/>
      <c r="O9" s="376"/>
      <c r="P9" s="376"/>
      <c r="Q9" s="377" t="s">
        <v>102</v>
      </c>
      <c r="S9" s="486"/>
      <c r="T9" s="486"/>
      <c r="U9" s="486"/>
      <c r="V9" s="486"/>
      <c r="W9" s="486"/>
      <c r="X9" s="486"/>
    </row>
    <row r="10" spans="2:24" ht="19.5" hidden="1" customHeight="1">
      <c r="B10" s="372"/>
      <c r="C10" s="373" t="s">
        <v>225</v>
      </c>
      <c r="D10" s="374" t="s">
        <v>224</v>
      </c>
      <c r="E10" s="374" t="s">
        <v>221</v>
      </c>
      <c r="F10" s="374" t="s">
        <v>7</v>
      </c>
      <c r="G10" s="378" t="e">
        <f>#REF!</f>
        <v>#REF!</v>
      </c>
      <c r="H10" s="386" t="s">
        <v>96</v>
      </c>
      <c r="I10" s="375"/>
      <c r="J10" s="375"/>
      <c r="K10" s="376"/>
      <c r="L10" s="376"/>
      <c r="M10" s="376"/>
      <c r="N10" s="376"/>
      <c r="O10" s="376"/>
      <c r="P10" s="376"/>
      <c r="Q10" s="377" t="s">
        <v>103</v>
      </c>
      <c r="S10" s="486"/>
      <c r="T10" s="486"/>
      <c r="U10" s="486"/>
      <c r="V10" s="486"/>
      <c r="W10" s="486"/>
      <c r="X10" s="486"/>
    </row>
    <row r="11" spans="2:24" ht="19.5" customHeight="1">
      <c r="B11" s="372"/>
      <c r="C11" s="373" t="s">
        <v>12</v>
      </c>
      <c r="D11" s="374" t="s">
        <v>8</v>
      </c>
      <c r="E11" s="374" t="s">
        <v>228</v>
      </c>
      <c r="F11" s="374" t="s">
        <v>6</v>
      </c>
      <c r="G11" s="378">
        <v>2230</v>
      </c>
      <c r="H11" s="387" t="s">
        <v>96</v>
      </c>
      <c r="I11" s="375"/>
      <c r="J11" s="375"/>
      <c r="K11" s="376"/>
      <c r="L11" s="376"/>
      <c r="M11" s="376"/>
      <c r="N11" s="376"/>
      <c r="O11" s="376"/>
      <c r="P11" s="376"/>
      <c r="Q11" s="377"/>
      <c r="S11" s="486"/>
      <c r="T11" s="486"/>
      <c r="U11" s="486"/>
      <c r="V11" s="486"/>
      <c r="W11" s="486"/>
      <c r="X11" s="486"/>
    </row>
    <row r="12" spans="2:24" ht="19.5" customHeight="1">
      <c r="B12" s="372"/>
      <c r="C12" s="373" t="s">
        <v>11</v>
      </c>
      <c r="D12" s="374" t="s">
        <v>8</v>
      </c>
      <c r="E12" s="374" t="s">
        <v>228</v>
      </c>
      <c r="F12" s="374" t="s">
        <v>6</v>
      </c>
      <c r="G12" s="378">
        <v>11626</v>
      </c>
      <c r="H12" s="387" t="s">
        <v>96</v>
      </c>
      <c r="I12" s="375"/>
      <c r="J12" s="375"/>
      <c r="K12" s="376"/>
      <c r="L12" s="376"/>
      <c r="M12" s="376"/>
      <c r="N12" s="376"/>
      <c r="O12" s="376"/>
      <c r="P12" s="376"/>
      <c r="Q12" s="377"/>
      <c r="S12" s="486"/>
      <c r="T12" s="486"/>
      <c r="U12" s="486"/>
      <c r="V12" s="486"/>
      <c r="W12" s="486"/>
      <c r="X12" s="486"/>
    </row>
    <row r="13" spans="2:24" ht="19.5" customHeight="1">
      <c r="B13" s="372"/>
      <c r="C13" s="373" t="s">
        <v>222</v>
      </c>
      <c r="D13" s="374" t="s">
        <v>8</v>
      </c>
      <c r="E13" s="374" t="s">
        <v>228</v>
      </c>
      <c r="F13" s="374" t="s">
        <v>6</v>
      </c>
      <c r="G13" s="378">
        <v>19730</v>
      </c>
      <c r="H13" s="387" t="s">
        <v>96</v>
      </c>
      <c r="I13" s="375"/>
      <c r="J13" s="375"/>
      <c r="K13" s="376"/>
      <c r="L13" s="376"/>
      <c r="M13" s="376"/>
      <c r="N13" s="376"/>
      <c r="O13" s="376"/>
      <c r="P13" s="376"/>
      <c r="Q13" s="377"/>
      <c r="S13" s="486"/>
      <c r="T13" s="486"/>
      <c r="U13" s="486"/>
      <c r="V13" s="486"/>
      <c r="W13" s="486"/>
      <c r="X13" s="486"/>
    </row>
    <row r="14" spans="2:24" ht="19.5" customHeight="1">
      <c r="B14" s="372"/>
      <c r="C14" s="373" t="s">
        <v>223</v>
      </c>
      <c r="D14" s="374" t="s">
        <v>8</v>
      </c>
      <c r="E14" s="374" t="s">
        <v>228</v>
      </c>
      <c r="F14" s="374" t="s">
        <v>6</v>
      </c>
      <c r="G14" s="378">
        <v>6905</v>
      </c>
      <c r="H14" s="387" t="s">
        <v>96</v>
      </c>
      <c r="I14" s="375"/>
      <c r="J14" s="375"/>
      <c r="K14" s="376"/>
      <c r="L14" s="376"/>
      <c r="M14" s="376"/>
      <c r="N14" s="376"/>
      <c r="O14" s="376"/>
      <c r="P14" s="376"/>
      <c r="Q14" s="377"/>
      <c r="S14" s="486"/>
      <c r="T14" s="486"/>
      <c r="U14" s="486"/>
      <c r="V14" s="486"/>
      <c r="W14" s="486"/>
      <c r="X14" s="486"/>
    </row>
    <row r="15" spans="2:24" ht="19.5" customHeight="1">
      <c r="B15" s="372"/>
      <c r="C15" s="373" t="s">
        <v>12</v>
      </c>
      <c r="D15" s="374" t="s">
        <v>219</v>
      </c>
      <c r="E15" s="374" t="s">
        <v>228</v>
      </c>
      <c r="F15" s="374" t="s">
        <v>7</v>
      </c>
      <c r="G15" s="378">
        <v>12577</v>
      </c>
      <c r="H15" s="387" t="s">
        <v>96</v>
      </c>
      <c r="I15" s="375"/>
      <c r="J15" s="375"/>
      <c r="K15" s="376"/>
      <c r="L15" s="376"/>
      <c r="M15" s="376"/>
      <c r="N15" s="376"/>
      <c r="O15" s="376"/>
      <c r="P15" s="376"/>
      <c r="Q15" s="377"/>
      <c r="S15" s="486"/>
      <c r="T15" s="486"/>
      <c r="U15" s="486"/>
      <c r="V15" s="486"/>
      <c r="W15" s="486"/>
      <c r="X15" s="486"/>
    </row>
    <row r="16" spans="2:24" ht="19.5" customHeight="1">
      <c r="B16" s="372"/>
      <c r="C16" s="373" t="s">
        <v>225</v>
      </c>
      <c r="D16" s="374" t="s">
        <v>9</v>
      </c>
      <c r="E16" s="374" t="s">
        <v>228</v>
      </c>
      <c r="F16" s="374" t="s">
        <v>7</v>
      </c>
      <c r="G16" s="378">
        <v>6399</v>
      </c>
      <c r="H16" s="387" t="s">
        <v>96</v>
      </c>
      <c r="I16" s="375"/>
      <c r="J16" s="375"/>
      <c r="K16" s="376"/>
      <c r="L16" s="376"/>
      <c r="M16" s="376"/>
      <c r="N16" s="376"/>
      <c r="O16" s="376"/>
      <c r="P16" s="376"/>
      <c r="Q16" s="377"/>
      <c r="S16" s="486"/>
      <c r="T16" s="486"/>
      <c r="U16" s="486"/>
      <c r="V16" s="486"/>
      <c r="W16" s="486"/>
      <c r="X16" s="486"/>
    </row>
    <row r="17" spans="2:17" ht="19.5" customHeight="1">
      <c r="B17" s="370">
        <v>2</v>
      </c>
      <c r="C17" s="379" t="s">
        <v>31</v>
      </c>
      <c r="D17" s="370"/>
      <c r="E17" s="370"/>
      <c r="F17" s="370"/>
      <c r="G17" s="380"/>
      <c r="H17" s="370"/>
      <c r="I17" s="380"/>
      <c r="J17" s="380"/>
      <c r="K17" s="380"/>
      <c r="L17" s="380"/>
      <c r="M17" s="380"/>
      <c r="N17" s="380"/>
      <c r="O17" s="380"/>
      <c r="P17" s="380"/>
      <c r="Q17" s="381"/>
    </row>
    <row r="18" spans="2:17" ht="19.5" hidden="1" customHeight="1">
      <c r="B18" s="370"/>
      <c r="C18" s="383"/>
      <c r="D18" s="370"/>
      <c r="E18" s="370"/>
      <c r="F18" s="370"/>
      <c r="G18" s="375"/>
      <c r="H18" s="406"/>
      <c r="I18" s="375"/>
      <c r="J18" s="375"/>
      <c r="K18" s="375"/>
      <c r="L18" s="375"/>
      <c r="M18" s="375"/>
      <c r="N18" s="375"/>
      <c r="O18" s="375"/>
      <c r="P18" s="375"/>
      <c r="Q18" s="381"/>
    </row>
    <row r="19" spans="2:17" ht="19.5" customHeight="1">
      <c r="B19" s="382"/>
      <c r="C19" s="382" t="s">
        <v>180</v>
      </c>
      <c r="D19" s="382"/>
      <c r="E19" s="382"/>
      <c r="F19" s="382"/>
      <c r="G19" s="376">
        <v>10</v>
      </c>
      <c r="H19" s="384" t="s">
        <v>84</v>
      </c>
      <c r="I19" s="375"/>
      <c r="J19" s="375"/>
      <c r="K19" s="376"/>
      <c r="L19" s="376"/>
      <c r="M19" s="376"/>
      <c r="N19" s="376"/>
      <c r="O19" s="376"/>
      <c r="P19" s="376"/>
      <c r="Q19" s="377"/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493" t="s">
        <v>24</v>
      </c>
      <c r="C1" s="495" t="s">
        <v>85</v>
      </c>
      <c r="D1" s="495" t="s">
        <v>86</v>
      </c>
      <c r="E1" s="495" t="s">
        <v>87</v>
      </c>
      <c r="F1" s="497" t="s">
        <v>0</v>
      </c>
      <c r="G1" s="497" t="s">
        <v>1</v>
      </c>
      <c r="H1" s="497" t="s">
        <v>88</v>
      </c>
      <c r="I1" s="497"/>
      <c r="J1" s="497" t="s">
        <v>89</v>
      </c>
      <c r="K1" s="497"/>
      <c r="L1" s="497" t="s">
        <v>90</v>
      </c>
      <c r="M1" s="497"/>
      <c r="N1" s="497" t="s">
        <v>91</v>
      </c>
      <c r="O1" s="497"/>
      <c r="P1" s="499" t="s">
        <v>3</v>
      </c>
    </row>
    <row r="2" spans="1:19" ht="26.1" customHeight="1">
      <c r="A2" s="1">
        <v>1</v>
      </c>
      <c r="B2" s="494"/>
      <c r="C2" s="496"/>
      <c r="D2" s="496"/>
      <c r="E2" s="496"/>
      <c r="F2" s="498"/>
      <c r="G2" s="498"/>
      <c r="H2" s="2" t="s">
        <v>92</v>
      </c>
      <c r="I2" s="2" t="s">
        <v>93</v>
      </c>
      <c r="J2" s="2" t="s">
        <v>92</v>
      </c>
      <c r="K2" s="2" t="s">
        <v>93</v>
      </c>
      <c r="L2" s="2" t="s">
        <v>92</v>
      </c>
      <c r="M2" s="2" t="s">
        <v>93</v>
      </c>
      <c r="N2" s="2" t="s">
        <v>92</v>
      </c>
      <c r="O2" s="2" t="s">
        <v>93</v>
      </c>
      <c r="P2" s="500"/>
    </row>
    <row r="3" spans="1:19" ht="26.1" customHeight="1" thickBot="1">
      <c r="A3" s="1">
        <v>1</v>
      </c>
      <c r="B3" s="489" t="str">
        <f>갑지.표지!C34</f>
        <v>칠곡중앙대로(읍내터널~칠곡네거리) 등 4개소 노면표시 도색공사</v>
      </c>
      <c r="C3" s="490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2"/>
    </row>
    <row r="4" spans="1:19" ht="26.1" customHeight="1" thickTop="1">
      <c r="A4" s="3">
        <v>1</v>
      </c>
      <c r="B4" s="501" t="s">
        <v>81</v>
      </c>
      <c r="C4" s="502"/>
      <c r="D4" s="502"/>
      <c r="E4" s="503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504" t="s">
        <v>94</v>
      </c>
      <c r="C5" s="507" t="s">
        <v>8</v>
      </c>
      <c r="D5" s="507" t="s">
        <v>6</v>
      </c>
      <c r="E5" s="9" t="s">
        <v>95</v>
      </c>
      <c r="F5" s="10" t="e">
        <f>#REF!</f>
        <v>#REF!</v>
      </c>
      <c r="G5" s="9" t="s">
        <v>96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97</v>
      </c>
      <c r="S5" s="10"/>
    </row>
    <row r="6" spans="1:19" ht="26.1" hidden="1" customHeight="1">
      <c r="A6" s="3">
        <v>2</v>
      </c>
      <c r="B6" s="505"/>
      <c r="C6" s="508"/>
      <c r="D6" s="508"/>
      <c r="E6" s="16" t="s">
        <v>98</v>
      </c>
      <c r="F6" s="17" t="e">
        <f>#REF!</f>
        <v>#REF!</v>
      </c>
      <c r="G6" s="16" t="s">
        <v>96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99</v>
      </c>
      <c r="S6" s="17"/>
    </row>
    <row r="7" spans="1:19" ht="26.1" hidden="1" customHeight="1">
      <c r="A7" s="3">
        <v>2</v>
      </c>
      <c r="B7" s="505"/>
      <c r="C7" s="508"/>
      <c r="D7" s="508"/>
      <c r="E7" s="22" t="s">
        <v>4</v>
      </c>
      <c r="F7" s="17" t="e">
        <f>#REF!</f>
        <v>#REF!</v>
      </c>
      <c r="G7" s="16" t="s">
        <v>96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100</v>
      </c>
      <c r="S7" s="17"/>
    </row>
    <row r="8" spans="1:19" ht="26.1" hidden="1" customHeight="1">
      <c r="A8" s="3">
        <v>2</v>
      </c>
      <c r="B8" s="505"/>
      <c r="C8" s="508"/>
      <c r="D8" s="508"/>
      <c r="E8" s="16" t="s">
        <v>101</v>
      </c>
      <c r="F8" s="17" t="e">
        <f>#REF!</f>
        <v>#REF!</v>
      </c>
      <c r="G8" s="16" t="s">
        <v>96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102</v>
      </c>
      <c r="S8" s="17"/>
    </row>
    <row r="9" spans="1:19" ht="26.1" hidden="1" customHeight="1">
      <c r="A9" s="3">
        <v>2</v>
      </c>
      <c r="B9" s="505"/>
      <c r="C9" s="508" t="s">
        <v>9</v>
      </c>
      <c r="D9" s="508" t="s">
        <v>7</v>
      </c>
      <c r="E9" s="16" t="s">
        <v>95</v>
      </c>
      <c r="F9" s="17" t="e">
        <f>#REF!</f>
        <v>#REF!</v>
      </c>
      <c r="G9" s="16" t="s">
        <v>96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103</v>
      </c>
      <c r="S9" s="17"/>
    </row>
    <row r="10" spans="1:19" ht="26.1" hidden="1" customHeight="1">
      <c r="A10" s="3">
        <v>2</v>
      </c>
      <c r="B10" s="505"/>
      <c r="C10" s="508"/>
      <c r="D10" s="508"/>
      <c r="E10" s="16" t="s">
        <v>98</v>
      </c>
      <c r="F10" s="17" t="e">
        <f>#REF!</f>
        <v>#REF!</v>
      </c>
      <c r="G10" s="16" t="s">
        <v>96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104</v>
      </c>
      <c r="S10" s="17"/>
    </row>
    <row r="11" spans="1:19" ht="26.1" hidden="1" customHeight="1">
      <c r="A11" s="3">
        <v>2</v>
      </c>
      <c r="B11" s="505"/>
      <c r="C11" s="508"/>
      <c r="D11" s="508" t="s">
        <v>5</v>
      </c>
      <c r="E11" s="16" t="s">
        <v>95</v>
      </c>
      <c r="F11" s="17">
        <v>0</v>
      </c>
      <c r="G11" s="16" t="s">
        <v>96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105</v>
      </c>
      <c r="S11" s="17"/>
    </row>
    <row r="12" spans="1:19" ht="26.1" hidden="1" customHeight="1">
      <c r="A12" s="3">
        <v>2</v>
      </c>
      <c r="B12" s="505"/>
      <c r="C12" s="508"/>
      <c r="D12" s="508"/>
      <c r="E12" s="16" t="s">
        <v>98</v>
      </c>
      <c r="F12" s="17">
        <v>0</v>
      </c>
      <c r="G12" s="16" t="s">
        <v>96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106</v>
      </c>
      <c r="S12" s="17"/>
    </row>
    <row r="13" spans="1:19" ht="26.1" hidden="1" customHeight="1">
      <c r="A13" s="3">
        <v>2</v>
      </c>
      <c r="B13" s="505"/>
      <c r="C13" s="508"/>
      <c r="D13" s="508" t="s">
        <v>14</v>
      </c>
      <c r="E13" s="16" t="s">
        <v>95</v>
      </c>
      <c r="F13" s="17"/>
      <c r="G13" s="16" t="s">
        <v>96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506"/>
      <c r="C14" s="509"/>
      <c r="D14" s="509"/>
      <c r="E14" s="23" t="s">
        <v>98</v>
      </c>
      <c r="F14" s="24"/>
      <c r="G14" s="23" t="s">
        <v>96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510" t="s">
        <v>107</v>
      </c>
      <c r="C15" s="507" t="s">
        <v>8</v>
      </c>
      <c r="D15" s="507" t="s">
        <v>6</v>
      </c>
      <c r="E15" s="9" t="s">
        <v>95</v>
      </c>
      <c r="F15" s="10" t="e">
        <f>#REF!</f>
        <v>#REF!</v>
      </c>
      <c r="G15" s="9" t="s">
        <v>96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511"/>
      <c r="C16" s="508"/>
      <c r="D16" s="508"/>
      <c r="E16" s="16" t="s">
        <v>98</v>
      </c>
      <c r="F16" s="17" t="e">
        <f>#REF!</f>
        <v>#REF!</v>
      </c>
      <c r="G16" s="16" t="s">
        <v>96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511"/>
      <c r="C17" s="508"/>
      <c r="D17" s="508"/>
      <c r="E17" s="22" t="s">
        <v>4</v>
      </c>
      <c r="F17" s="17" t="e">
        <f>#REF!</f>
        <v>#REF!</v>
      </c>
      <c r="G17" s="16" t="s">
        <v>96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511"/>
      <c r="C18" s="508"/>
      <c r="D18" s="508"/>
      <c r="E18" s="16" t="s">
        <v>101</v>
      </c>
      <c r="F18" s="17" t="e">
        <f>#REF!</f>
        <v>#REF!</v>
      </c>
      <c r="G18" s="16" t="s">
        <v>96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511"/>
      <c r="C19" s="508" t="s">
        <v>9</v>
      </c>
      <c r="D19" s="508" t="s">
        <v>7</v>
      </c>
      <c r="E19" s="16" t="s">
        <v>95</v>
      </c>
      <c r="F19" s="17" t="e">
        <f>#REF!</f>
        <v>#REF!</v>
      </c>
      <c r="G19" s="16" t="s">
        <v>96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511"/>
      <c r="C20" s="508"/>
      <c r="D20" s="508"/>
      <c r="E20" s="16" t="s">
        <v>98</v>
      </c>
      <c r="F20" s="17" t="e">
        <f>#REF!</f>
        <v>#REF!</v>
      </c>
      <c r="G20" s="16" t="s">
        <v>96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511"/>
      <c r="C21" s="508"/>
      <c r="D21" s="508" t="s">
        <v>5</v>
      </c>
      <c r="E21" s="16" t="s">
        <v>95</v>
      </c>
      <c r="F21" s="17"/>
      <c r="G21" s="16" t="s">
        <v>96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108</v>
      </c>
      <c r="S21" s="17"/>
    </row>
    <row r="22" spans="1:19" ht="26.1" hidden="1" customHeight="1">
      <c r="A22" s="3">
        <v>2</v>
      </c>
      <c r="B22" s="512"/>
      <c r="C22" s="509"/>
      <c r="D22" s="509"/>
      <c r="E22" s="23" t="s">
        <v>98</v>
      </c>
      <c r="F22" s="24"/>
      <c r="G22" s="23" t="s">
        <v>96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109</v>
      </c>
      <c r="S22" s="17"/>
    </row>
    <row r="23" spans="1:19" ht="26.1" hidden="1" customHeight="1">
      <c r="A23" s="3">
        <v>2</v>
      </c>
      <c r="B23" s="510" t="s">
        <v>110</v>
      </c>
      <c r="C23" s="507" t="s">
        <v>10</v>
      </c>
      <c r="D23" s="507" t="s">
        <v>6</v>
      </c>
      <c r="E23" s="9" t="s">
        <v>95</v>
      </c>
      <c r="F23" s="10" t="e">
        <f>#REF!</f>
        <v>#REF!</v>
      </c>
      <c r="G23" s="9" t="s">
        <v>96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511"/>
      <c r="C24" s="508"/>
      <c r="D24" s="508"/>
      <c r="E24" s="16" t="s">
        <v>98</v>
      </c>
      <c r="F24" s="17" t="e">
        <f>#REF!</f>
        <v>#REF!</v>
      </c>
      <c r="G24" s="16" t="s">
        <v>96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511"/>
      <c r="C25" s="508"/>
      <c r="D25" s="508"/>
      <c r="E25" s="22" t="s">
        <v>4</v>
      </c>
      <c r="F25" s="17" t="e">
        <f>#REF!</f>
        <v>#REF!</v>
      </c>
      <c r="G25" s="16" t="s">
        <v>96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511"/>
      <c r="C26" s="508"/>
      <c r="D26" s="508"/>
      <c r="E26" s="16" t="s">
        <v>101</v>
      </c>
      <c r="F26" s="17" t="e">
        <f>#REF!</f>
        <v>#REF!</v>
      </c>
      <c r="G26" s="16" t="s">
        <v>96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511"/>
      <c r="C27" s="508" t="s">
        <v>13</v>
      </c>
      <c r="D27" s="508" t="s">
        <v>7</v>
      </c>
      <c r="E27" s="16" t="s">
        <v>95</v>
      </c>
      <c r="F27" s="17" t="e">
        <f>#REF!</f>
        <v>#REF!</v>
      </c>
      <c r="G27" s="16" t="s">
        <v>96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511"/>
      <c r="C28" s="508"/>
      <c r="D28" s="508"/>
      <c r="E28" s="16" t="s">
        <v>98</v>
      </c>
      <c r="F28" s="17" t="e">
        <f>#REF!</f>
        <v>#REF!</v>
      </c>
      <c r="G28" s="16" t="s">
        <v>96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511"/>
      <c r="C29" s="508"/>
      <c r="D29" s="508" t="s">
        <v>5</v>
      </c>
      <c r="E29" s="16" t="s">
        <v>95</v>
      </c>
      <c r="F29" s="17" t="e">
        <f>#REF!</f>
        <v>#REF!</v>
      </c>
      <c r="G29" s="16" t="s">
        <v>96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512"/>
      <c r="C30" s="509"/>
      <c r="D30" s="509"/>
      <c r="E30" s="23" t="s">
        <v>98</v>
      </c>
      <c r="F30" s="24" t="e">
        <f>#REF!</f>
        <v>#REF!</v>
      </c>
      <c r="G30" s="23" t="s">
        <v>96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510" t="s">
        <v>111</v>
      </c>
      <c r="C31" s="513" t="s">
        <v>10</v>
      </c>
      <c r="D31" s="513" t="s">
        <v>6</v>
      </c>
      <c r="E31" s="9" t="s">
        <v>95</v>
      </c>
      <c r="F31" s="10" t="e">
        <f>#REF!</f>
        <v>#REF!</v>
      </c>
      <c r="G31" s="9" t="s">
        <v>96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511"/>
      <c r="C32" s="514"/>
      <c r="D32" s="514"/>
      <c r="E32" s="16" t="s">
        <v>98</v>
      </c>
      <c r="F32" s="17" t="e">
        <f>#REF!</f>
        <v>#REF!</v>
      </c>
      <c r="G32" s="16" t="s">
        <v>96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511"/>
      <c r="C33" s="514"/>
      <c r="D33" s="514"/>
      <c r="E33" s="22" t="s">
        <v>4</v>
      </c>
      <c r="F33" s="17" t="e">
        <f>#REF!</f>
        <v>#REF!</v>
      </c>
      <c r="G33" s="16" t="s">
        <v>96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511"/>
      <c r="C34" s="515"/>
      <c r="D34" s="515"/>
      <c r="E34" s="16" t="s">
        <v>101</v>
      </c>
      <c r="F34" s="17" t="e">
        <f>#REF!</f>
        <v>#REF!</v>
      </c>
      <c r="G34" s="16" t="s">
        <v>96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511"/>
      <c r="C35" s="508" t="s">
        <v>13</v>
      </c>
      <c r="D35" s="508" t="s">
        <v>7</v>
      </c>
      <c r="E35" s="16" t="s">
        <v>95</v>
      </c>
      <c r="F35" s="17" t="e">
        <f>#REF!</f>
        <v>#REF!</v>
      </c>
      <c r="G35" s="16" t="s">
        <v>96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511"/>
      <c r="C36" s="508"/>
      <c r="D36" s="508"/>
      <c r="E36" s="16" t="s">
        <v>98</v>
      </c>
      <c r="F36" s="17" t="e">
        <f>#REF!</f>
        <v>#REF!</v>
      </c>
      <c r="G36" s="16" t="s">
        <v>96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511"/>
      <c r="C37" s="508"/>
      <c r="D37" s="508" t="s">
        <v>5</v>
      </c>
      <c r="E37" s="16" t="s">
        <v>95</v>
      </c>
      <c r="F37" s="17" t="e">
        <f>#REF!</f>
        <v>#REF!</v>
      </c>
      <c r="G37" s="16" t="s">
        <v>96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512"/>
      <c r="C38" s="509"/>
      <c r="D38" s="509"/>
      <c r="E38" s="23" t="s">
        <v>98</v>
      </c>
      <c r="F38" s="17" t="e">
        <f>#REF!</f>
        <v>#REF!</v>
      </c>
      <c r="G38" s="23" t="s">
        <v>96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510" t="s">
        <v>112</v>
      </c>
      <c r="C39" s="507" t="s">
        <v>113</v>
      </c>
      <c r="D39" s="507" t="s">
        <v>6</v>
      </c>
      <c r="E39" s="9" t="s">
        <v>95</v>
      </c>
      <c r="F39" s="10" t="e">
        <f>#REF!</f>
        <v>#REF!</v>
      </c>
      <c r="G39" s="9" t="s">
        <v>96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511"/>
      <c r="C40" s="508"/>
      <c r="D40" s="508"/>
      <c r="E40" s="16" t="s">
        <v>98</v>
      </c>
      <c r="F40" s="17" t="e">
        <f>#REF!</f>
        <v>#REF!</v>
      </c>
      <c r="G40" s="16" t="s">
        <v>96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511"/>
      <c r="C41" s="508"/>
      <c r="D41" s="508"/>
      <c r="E41" s="22" t="s">
        <v>4</v>
      </c>
      <c r="F41" s="17" t="e">
        <f>#REF!</f>
        <v>#REF!</v>
      </c>
      <c r="G41" s="16" t="s">
        <v>96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511"/>
      <c r="C42" s="508"/>
      <c r="D42" s="508"/>
      <c r="E42" s="16" t="s">
        <v>101</v>
      </c>
      <c r="F42" s="17" t="e">
        <f>#REF!</f>
        <v>#REF!</v>
      </c>
      <c r="G42" s="16" t="s">
        <v>96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511"/>
      <c r="C43" s="508" t="s">
        <v>114</v>
      </c>
      <c r="D43" s="508" t="s">
        <v>7</v>
      </c>
      <c r="E43" s="16" t="s">
        <v>95</v>
      </c>
      <c r="F43" s="17" t="e">
        <f>#REF!</f>
        <v>#REF!</v>
      </c>
      <c r="G43" s="16" t="s">
        <v>96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511"/>
      <c r="C44" s="508"/>
      <c r="D44" s="508"/>
      <c r="E44" s="16" t="s">
        <v>98</v>
      </c>
      <c r="F44" s="17" t="e">
        <f>#REF!</f>
        <v>#REF!</v>
      </c>
      <c r="G44" s="16" t="s">
        <v>96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511"/>
      <c r="C45" s="508"/>
      <c r="D45" s="508" t="s">
        <v>5</v>
      </c>
      <c r="E45" s="16" t="s">
        <v>95</v>
      </c>
      <c r="F45" s="17" t="e">
        <f>#REF!</f>
        <v>#REF!</v>
      </c>
      <c r="G45" s="16" t="s">
        <v>96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512"/>
      <c r="C46" s="509"/>
      <c r="D46" s="509"/>
      <c r="E46" s="23" t="s">
        <v>98</v>
      </c>
      <c r="F46" s="17" t="e">
        <f>#REF!</f>
        <v>#REF!</v>
      </c>
      <c r="G46" s="23" t="s">
        <v>96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516" t="s">
        <v>115</v>
      </c>
      <c r="C47" s="517"/>
      <c r="D47" s="517"/>
      <c r="E47" s="518"/>
      <c r="F47" s="39" t="e">
        <f>#REF!</f>
        <v>#REF!</v>
      </c>
      <c r="G47" s="40" t="s">
        <v>96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519" t="s">
        <v>116</v>
      </c>
      <c r="C48" s="520"/>
      <c r="D48" s="520"/>
      <c r="E48" s="520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521" t="s">
        <v>82</v>
      </c>
      <c r="C49" s="522"/>
      <c r="D49" s="522"/>
      <c r="E49" s="523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516" t="s">
        <v>83</v>
      </c>
      <c r="C50" s="517"/>
      <c r="D50" s="517"/>
      <c r="E50" s="518"/>
      <c r="F50" s="10">
        <v>2</v>
      </c>
      <c r="G50" s="9" t="s">
        <v>117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530" t="s">
        <v>116</v>
      </c>
      <c r="C51" s="531"/>
      <c r="D51" s="531"/>
      <c r="E51" s="532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533" t="s">
        <v>25</v>
      </c>
      <c r="C52" s="534"/>
      <c r="D52" s="534"/>
      <c r="E52" s="535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536" t="s">
        <v>118</v>
      </c>
      <c r="C53" s="537"/>
      <c r="D53" s="537"/>
      <c r="E53" s="538"/>
      <c r="F53" s="549">
        <v>1</v>
      </c>
      <c r="G53" s="551" t="s">
        <v>15</v>
      </c>
      <c r="H53" s="542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539"/>
      <c r="C54" s="540"/>
      <c r="D54" s="540"/>
      <c r="E54" s="541"/>
      <c r="F54" s="550"/>
      <c r="G54" s="552"/>
      <c r="H54" s="543"/>
      <c r="I54" s="77" t="e">
        <f>O54</f>
        <v>#REF!</v>
      </c>
      <c r="J54" s="78"/>
      <c r="K54" s="79" t="e">
        <f>K52</f>
        <v>#REF!</v>
      </c>
      <c r="L54" s="80" t="s">
        <v>119</v>
      </c>
      <c r="M54" s="81">
        <v>0.127</v>
      </c>
      <c r="N54" s="82" t="s">
        <v>120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544" t="s">
        <v>121</v>
      </c>
      <c r="C55" s="523"/>
      <c r="D55" s="545"/>
      <c r="E55" s="545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546" t="s">
        <v>16</v>
      </c>
      <c r="C56" s="547"/>
      <c r="D56" s="547"/>
      <c r="E56" s="548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527"/>
      <c r="C57" s="528"/>
      <c r="D57" s="528"/>
      <c r="E57" s="529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119</v>
      </c>
      <c r="M57" s="106">
        <v>3.73E-2</v>
      </c>
      <c r="N57" s="107" t="s">
        <v>120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524" t="s">
        <v>122</v>
      </c>
      <c r="C58" s="525"/>
      <c r="D58" s="525"/>
      <c r="E58" s="526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527"/>
      <c r="C59" s="528"/>
      <c r="D59" s="528"/>
      <c r="E59" s="529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119</v>
      </c>
      <c r="M59" s="106">
        <v>8.6999999999999994E-3</v>
      </c>
      <c r="N59" s="107" t="s">
        <v>120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524" t="s">
        <v>123</v>
      </c>
      <c r="C60" s="525"/>
      <c r="D60" s="525"/>
      <c r="E60" s="526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527"/>
      <c r="C61" s="528"/>
      <c r="D61" s="528"/>
      <c r="E61" s="529"/>
      <c r="F61" s="100"/>
      <c r="G61" s="101"/>
      <c r="H61" s="100"/>
      <c r="I61" s="102"/>
      <c r="J61" s="103"/>
      <c r="K61" s="104" t="e">
        <f>K52</f>
        <v>#REF!</v>
      </c>
      <c r="L61" s="105" t="s">
        <v>119</v>
      </c>
      <c r="M61" s="155">
        <v>3.3349999999999998E-2</v>
      </c>
      <c r="N61" s="107" t="s">
        <v>120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524" t="s">
        <v>37</v>
      </c>
      <c r="C62" s="525"/>
      <c r="D62" s="525"/>
      <c r="E62" s="526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527"/>
      <c r="C63" s="528"/>
      <c r="D63" s="528"/>
      <c r="E63" s="529"/>
      <c r="F63" s="100"/>
      <c r="G63" s="101"/>
      <c r="H63" s="100"/>
      <c r="I63" s="102"/>
      <c r="J63" s="103"/>
      <c r="K63" s="104" t="e">
        <f>K52</f>
        <v>#REF!</v>
      </c>
      <c r="L63" s="105" t="s">
        <v>119</v>
      </c>
      <c r="M63" s="106">
        <v>4.4999999999999998E-2</v>
      </c>
      <c r="N63" s="107" t="s">
        <v>120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524" t="s">
        <v>17</v>
      </c>
      <c r="C64" s="525"/>
      <c r="D64" s="525"/>
      <c r="E64" s="526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527"/>
      <c r="C65" s="528"/>
      <c r="D65" s="528"/>
      <c r="E65" s="529"/>
      <c r="F65" s="100"/>
      <c r="G65" s="101"/>
      <c r="H65" s="100"/>
      <c r="I65" s="102"/>
      <c r="J65" s="103"/>
      <c r="K65" s="104">
        <f>I61</f>
        <v>0</v>
      </c>
      <c r="L65" s="105" t="s">
        <v>119</v>
      </c>
      <c r="M65" s="106">
        <v>0.10249999999999999</v>
      </c>
      <c r="N65" s="107" t="s">
        <v>120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524" t="s">
        <v>124</v>
      </c>
      <c r="C66" s="525"/>
      <c r="D66" s="525"/>
      <c r="E66" s="526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527"/>
      <c r="C67" s="528"/>
      <c r="D67" s="528"/>
      <c r="E67" s="529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119</v>
      </c>
      <c r="M67" s="106">
        <v>2.93E-2</v>
      </c>
      <c r="N67" s="107" t="s">
        <v>120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553" t="s">
        <v>125</v>
      </c>
      <c r="C68" s="554"/>
      <c r="D68" s="554"/>
      <c r="E68" s="555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556"/>
      <c r="C69" s="557"/>
      <c r="D69" s="557"/>
      <c r="E69" s="558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119</v>
      </c>
      <c r="M69" s="81">
        <v>8.7999999999999995E-2</v>
      </c>
      <c r="N69" s="82" t="s">
        <v>120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559" t="s">
        <v>126</v>
      </c>
      <c r="C70" s="560"/>
      <c r="D70" s="560"/>
      <c r="E70" s="561"/>
      <c r="F70" s="565">
        <v>1</v>
      </c>
      <c r="G70" s="571" t="s">
        <v>15</v>
      </c>
      <c r="H70" s="569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562"/>
      <c r="C71" s="563"/>
      <c r="D71" s="563"/>
      <c r="E71" s="564"/>
      <c r="F71" s="566"/>
      <c r="G71" s="572"/>
      <c r="H71" s="570"/>
      <c r="I71" s="129" t="e">
        <f>O71</f>
        <v>#REF!</v>
      </c>
      <c r="J71" s="78"/>
      <c r="K71" s="79" t="e">
        <f>I52+I54+I55</f>
        <v>#REF!</v>
      </c>
      <c r="L71" s="80" t="s">
        <v>119</v>
      </c>
      <c r="M71" s="81">
        <v>0.06</v>
      </c>
      <c r="N71" s="82" t="s">
        <v>120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559" t="s">
        <v>127</v>
      </c>
      <c r="C72" s="560"/>
      <c r="D72" s="560"/>
      <c r="E72" s="561"/>
      <c r="F72" s="565">
        <v>1</v>
      </c>
      <c r="G72" s="571" t="s">
        <v>15</v>
      </c>
      <c r="H72" s="569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562"/>
      <c r="C73" s="563"/>
      <c r="D73" s="563"/>
      <c r="E73" s="564"/>
      <c r="F73" s="566"/>
      <c r="G73" s="572"/>
      <c r="H73" s="570"/>
      <c r="I73" s="129" t="e">
        <f>O73</f>
        <v>#REF!</v>
      </c>
      <c r="J73" s="78"/>
      <c r="K73" s="79" t="e">
        <f>I52+I54+I55+I71-M52</f>
        <v>#REF!</v>
      </c>
      <c r="L73" s="80" t="s">
        <v>119</v>
      </c>
      <c r="M73" s="134">
        <v>0.15</v>
      </c>
      <c r="N73" s="82" t="s">
        <v>120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553" t="s">
        <v>18</v>
      </c>
      <c r="C74" s="554"/>
      <c r="D74" s="554"/>
      <c r="E74" s="555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573" t="s">
        <v>128</v>
      </c>
      <c r="C75" s="551"/>
      <c r="D75" s="551"/>
      <c r="E75" s="551"/>
      <c r="F75" s="565">
        <v>1</v>
      </c>
      <c r="G75" s="571" t="s">
        <v>15</v>
      </c>
      <c r="H75" s="569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574"/>
      <c r="C76" s="552"/>
      <c r="D76" s="552"/>
      <c r="E76" s="552"/>
      <c r="F76" s="566"/>
      <c r="G76" s="572"/>
      <c r="H76" s="570"/>
      <c r="I76" s="129" t="e">
        <f>O76</f>
        <v>#REF!</v>
      </c>
      <c r="J76" s="146"/>
      <c r="K76" s="79" t="e">
        <f>I74</f>
        <v>#REF!</v>
      </c>
      <c r="L76" s="80" t="s">
        <v>119</v>
      </c>
      <c r="M76" s="147">
        <v>0.1</v>
      </c>
      <c r="N76" s="82" t="s">
        <v>120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567" t="s">
        <v>129</v>
      </c>
      <c r="C77" s="568"/>
      <c r="D77" s="568"/>
      <c r="E77" s="568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567" t="s">
        <v>130</v>
      </c>
      <c r="C78" s="568"/>
      <c r="D78" s="568"/>
      <c r="E78" s="568"/>
      <c r="F78" s="87"/>
      <c r="G78" s="40"/>
      <c r="H78" s="87"/>
      <c r="I78" s="149" t="e">
        <f>ROUNDDOWN(I77,-3)</f>
        <v>#REF!</v>
      </c>
      <c r="J78" s="153" t="s">
        <v>131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갑지.표지</vt:lpstr>
      <vt:lpstr>위치도</vt:lpstr>
      <vt:lpstr>설계설명서</vt:lpstr>
      <vt:lpstr>원가계산서</vt:lpstr>
      <vt:lpstr>내역서총괄표</vt:lpstr>
      <vt:lpstr>내역서</vt:lpstr>
      <vt:lpstr>내역서2</vt:lpstr>
      <vt:lpstr>내역서!Print_Area</vt:lpstr>
      <vt:lpstr>내역서2!Print_Area</vt:lpstr>
      <vt:lpstr>내역서총괄표!Print_Area</vt:lpstr>
      <vt:lpstr>설계설명서!Print_Area</vt:lpstr>
      <vt:lpstr>원가계산서!Print_Area</vt:lpstr>
      <vt:lpstr>위치도!Print_Area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2023-02-01T06:01:37Z</cp:lastPrinted>
  <dcterms:created xsi:type="dcterms:W3CDTF">2012-03-07T02:46:43Z</dcterms:created>
  <dcterms:modified xsi:type="dcterms:W3CDTF">2023-02-14T08:29:25Z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gsICJub2RlMSIgOiB7ImRzZCI6IjAxMDAwMDAwMDAwMDMwMjIiLCJsb2dUaW1lIjoiMjAyMy0wMi0wNlQwMTozNTo1OVoiLCJwSUQiOjEsInRyYWNlSWQiOiJGRTdCNkUyNzk4QTU0NTQ4OTFFOURCNEY5NUVBNjVFOSIsInVzZXJDb2RlIjoiMjAxNzAwNTcifSwibm9kZTIiIDogeyJkc2QiOiIwMTAwMDAwMDAwMDAzMDIyIiwibG9nVGltZSI6IjIwMjMtMDItMDdUMDI6MjU6MDlaIiwicElEIjoxLCJ0cmFjZUlkIjoiNjA3QTQ4RTdDODIyNDVCNEE5NEEyQzc2Mzk4QzJEMjciLCJ1c2VyQ29kZSI6IjIwMTcwMDU3In0sIm5vZGUzIiA6IHsiZHNkIjoiMDEwMDAwMDAwMDAwMzAyMiIsImxvZ1RpbWUiOiIyMDIzLTAyLTA4VDA3OjM0OjUwWiIsInBJRCI6MSwidHJhY2VJZCI6IkFGRTU0NTI1OEVGMzQ5Qjg5RUJCOUQyOEFGODAzRTUyIiwidXNlckNvZGUiOiIyMDE3MDA1NyJ9LCJub2RlNCIgOiB7ImRzZCI6IjAxMDAwMDAwMDAwMDMwMjIiLCJsb2dUaW1lIjoiMjAyMy0wMi0xNFQwODoyOToyNloiLCJwSUQiOjEsInRyYWNlSWQiOiIwNTQ2ODVENkVGOTM0QzdBQjIyQ0Q5NUE2RDhFQTQ3NiIsInVzZXJDb2RlIjoiMjAxNzAwNTcifSwibm9kZTUiIDogeyAidXNlckNvZGUiIDogIjIwMDYwMDE2IiwgInRyYWNlSWQiIDogIjJCQjlFRkIxNzdCMUQxQjBEQTgwRDY2RjRCMDM3OUVDIiwgImRzZCIgOiAiMDAwMDAwMDAwMDAwMDAwMCIsICJwSUQiIDogIjIwNDgiLCAibG9nVGltZSIgOiAiMjAyMy0wMi0yMFQwNTowNDoyNVoiIH19</vt:lpwstr>
  </property>
</Properties>
</file>