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경영정보팀\Desktop\노승현\노승현\2023\03 공사\시설비\대구콘서트하우스 외벽 창호 열차단 필름 설치공사\실시설계용역\04 회계팀 제출\내역서(수정)\"/>
    </mc:Choice>
  </mc:AlternateContent>
  <bookViews>
    <workbookView xWindow="0" yWindow="0" windowWidth="21570" windowHeight="10185" activeTab="2"/>
  </bookViews>
  <sheets>
    <sheet name="공종별집계표" sheetId="1" r:id="rId1"/>
    <sheet name="산출근거집계표" sheetId="2" r:id="rId2"/>
    <sheet name="외부산출서" sheetId="3" r:id="rId3"/>
  </sheets>
  <definedNames>
    <definedName name="_xlnm.Print_Area" localSheetId="2">외부산출서!$A$1:$I$82</definedName>
    <definedName name="_xlnm.Print_Titles" localSheetId="0">공종별집계표!$1:$2</definedName>
    <definedName name="_xlnm.Print_Titles" localSheetId="1">산출근거집계표!$1:$2</definedName>
    <definedName name="_xlnm.Print_Titles" localSheetId="2">외부산출서!$1:$2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G11" i="1"/>
  <c r="G10" i="1"/>
  <c r="E12" i="1"/>
  <c r="E11" i="1"/>
  <c r="E10" i="1"/>
  <c r="I79" i="3" l="1"/>
  <c r="I82" i="3" l="1"/>
  <c r="I81" i="3"/>
  <c r="I80" i="3" l="1"/>
  <c r="L38" i="3"/>
</calcChain>
</file>

<file path=xl/sharedStrings.xml><?xml version="1.0" encoding="utf-8"?>
<sst xmlns="http://schemas.openxmlformats.org/spreadsheetml/2006/main" count="831" uniqueCount="133">
  <si>
    <t>공 종 별 집 계 표</t>
  </si>
  <si>
    <t>[ 건축공사(일반) ]</t>
  </si>
  <si>
    <t>코드</t>
  </si>
  <si>
    <t>품명</t>
  </si>
  <si>
    <t>규격</t>
  </si>
  <si>
    <t>단위</t>
  </si>
  <si>
    <t>물량</t>
  </si>
  <si>
    <t>할증(%)</t>
  </si>
  <si>
    <t>물량(할증포함)</t>
  </si>
  <si>
    <t>비고</t>
  </si>
  <si>
    <t>02</t>
  </si>
  <si>
    <t>가  설  공  사</t>
  </si>
  <si>
    <t/>
  </si>
  <si>
    <t>M2</t>
  </si>
  <si>
    <t>14</t>
  </si>
  <si>
    <t>창호 및 유리공사</t>
  </si>
  <si>
    <t>ALH990001001</t>
  </si>
  <si>
    <t>내벽, 1mil,(창틀포함물량산출에 의한 할증포함)</t>
  </si>
  <si>
    <t>ALH990001002</t>
  </si>
  <si>
    <t>단열필름 설치</t>
  </si>
  <si>
    <t>외벽, 1mil, (창틀포함물량산출에 의한 할증포함)</t>
  </si>
  <si>
    <t>ALH990001003</t>
  </si>
  <si>
    <t>단열필름 철거</t>
  </si>
  <si>
    <t>합        계</t>
  </si>
  <si>
    <t>열차단필름설치공사</t>
  </si>
  <si>
    <t>건축공사</t>
  </si>
  <si>
    <t>외부-0</t>
  </si>
  <si>
    <t>(1.4*6)*2.7&lt;04층&gt;</t>
  </si>
  <si>
    <t>(5.45+4.1+8.15)*2.7&lt;06층&gt;</t>
  </si>
  <si>
    <t>(2.2)*0.45&lt;03층&gt;</t>
  </si>
  <si>
    <t>(6.2+19.15)*1.0&lt;03층&gt;</t>
  </si>
  <si>
    <t>(1.4*4)*2.7&lt;03층&gt;</t>
  </si>
  <si>
    <t>(2.85+2.0+3.0*2+2.0+2.85)*2.7&lt;02층&gt;</t>
  </si>
  <si>
    <t>(310.27)&lt;02층~03층&gt;</t>
  </si>
  <si>
    <t>(3.3)*3.6&lt;02층&gt;</t>
  </si>
  <si>
    <t>(256.58)&lt;02층~03층&gt;</t>
  </si>
  <si>
    <t>(9.1+20.35)*3.0&lt;01층&gt;</t>
  </si>
  <si>
    <t>(5.4)*3.0-(4.0*0.25+2.0*2.4)&lt;02층&gt;</t>
  </si>
  <si>
    <t>(0.35*2)*2.1&lt;02층&gt;</t>
  </si>
  <si>
    <t>(0.35+2.0+0.35)*0.7&lt;02층&gt;</t>
  </si>
  <si>
    <t>(2.0)*0.6&lt;02층&gt;</t>
  </si>
  <si>
    <t>(5.45*3)*0.9&lt;05층&gt;</t>
  </si>
  <si>
    <t>(2.2)*0.45&lt;03층~04층&gt;</t>
  </si>
  <si>
    <t>(6.2+19.15)*7.7&lt;03층~04층&gt;</t>
  </si>
  <si>
    <t>(1.4*6)*6.3&lt;05층~06층&gt;</t>
  </si>
  <si>
    <t>(5.4)*2.7&lt;03층&gt;</t>
  </si>
  <si>
    <t>(1.325*3)*6.3&lt;05층~06층&gt;</t>
  </si>
  <si>
    <t>(49.4)*12.04&lt;02층~03층&gt;</t>
  </si>
  <si>
    <t>(13.3)*3.0&lt;02층&gt;</t>
  </si>
  <si>
    <t>(2.0)*0.9&lt;02층&gt;</t>
  </si>
  <si>
    <t>(3.05)*3.0&lt;02층&gt;</t>
  </si>
  <si>
    <t>(1.35)*3.0&lt;02층&gt;</t>
  </si>
  <si>
    <t>(7.7)*2.0&lt;02층&gt;</t>
  </si>
  <si>
    <t>(5.5)*3.1&lt;02층&gt;</t>
  </si>
  <si>
    <t>(3.425)*3.1&lt;02층&gt;</t>
  </si>
  <si>
    <t>(2.0)*0.4&lt;02층&gt;</t>
  </si>
  <si>
    <t>(2.45+10.125)*3.1&lt;02층&gt;</t>
  </si>
  <si>
    <t>(4.85)*3.0&lt;01층&gt;</t>
  </si>
  <si>
    <t>(16.65)*3.9&lt;01층&gt;</t>
  </si>
  <si>
    <t>(17.05+6.6)*3.0&lt;02층&gt;</t>
  </si>
  <si>
    <t>합    계</t>
  </si>
  <si>
    <t>부위-2</t>
  </si>
  <si>
    <t>부위-1</t>
  </si>
  <si>
    <t>PAGE</t>
  </si>
  <si>
    <t>공종</t>
  </si>
  <si>
    <t>산 출 근 거 집 계 표</t>
  </si>
  <si>
    <t>#####     SSDW-6&lt;근린생활시설 전면&gt;</t>
  </si>
  <si>
    <t>[비          고]</t>
  </si>
  <si>
    <t>#####     SSDW-8&lt;공연지원관 입구&gt;</t>
  </si>
  <si>
    <t>#####     SSDW-17&lt;대공연장 입구&gt;</t>
  </si>
  <si>
    <t>#####     SSD-3&lt;근린생활시설&gt;</t>
  </si>
  <si>
    <t>#####     SSD-1A&lt;근린생활시설&gt;</t>
  </si>
  <si>
    <t>#####     ACW-6&lt;공연지원관 남측면, 분장실 및 대연습실&gt;</t>
  </si>
  <si>
    <t>#####     ACW-5&lt;소공연장 입면&gt;</t>
  </si>
  <si>
    <t>#####     ACW-4&lt;공연지원관 남측면&gt;</t>
  </si>
  <si>
    <t>#####     ACW-4A&lt;공연지원관 남측면&gt;</t>
  </si>
  <si>
    <t>#####     ACW-3C&lt;대공연장 로비&gt;</t>
  </si>
  <si>
    <t>#####     ACW-3B&lt;대공연장 로비&gt;</t>
  </si>
  <si>
    <t>#####     ACW-3A&lt;대공연장 로비&gt;</t>
  </si>
  <si>
    <t>#####     ACW-1B&lt;공연지원관 남측면&gt;</t>
  </si>
  <si>
    <t>#####     ACW-1A&lt;근린생활시설 전면&gt;</t>
  </si>
  <si>
    <t>#####     ACW-1&lt;공연지원관 남측면&gt;</t>
  </si>
  <si>
    <t># 열차단필름설치공사</t>
  </si>
  <si>
    <t xml:space="preserve">         (                     )         *         =        </t>
  </si>
  <si>
    <t xml:space="preserve">H4  (           )                                                                                                       = 0.000             </t>
  </si>
  <si>
    <t xml:space="preserve">H3  (           )                                                                                                       = 0.000             </t>
  </si>
  <si>
    <t xml:space="preserve">H2  (           )                                                                                                       = 0.000             </t>
  </si>
  <si>
    <t xml:space="preserve">H1  (높이1      )                                                                                                       = 0.000             </t>
  </si>
  <si>
    <t xml:space="preserve">H   (층고       )                                                                                                       = 0.000             </t>
  </si>
  <si>
    <t xml:space="preserve">L4  (           )                                                                                                       = 0.000             </t>
  </si>
  <si>
    <t xml:space="preserve">L3  (           )                                                                                                       = 0.000             </t>
  </si>
  <si>
    <t xml:space="preserve">L2  (           )                                                                                                       = 0.000             </t>
  </si>
  <si>
    <t xml:space="preserve">L1  (둘레1      )                                                                                                       = 0.000             </t>
  </si>
  <si>
    <t xml:space="preserve">L   (둘레       )                                                                                                       = 0.000             </t>
  </si>
  <si>
    <t xml:space="preserve">A   (면적       )                                                                                                       = 0.000             </t>
  </si>
  <si>
    <t>구분명 : 열차단필름설치공사     개소 :1</t>
  </si>
  <si>
    <t>층갯수</t>
  </si>
  <si>
    <t>산식</t>
  </si>
  <si>
    <t>층범위</t>
  </si>
  <si>
    <t>부위</t>
  </si>
  <si>
    <t>도형</t>
  </si>
  <si>
    <t>외 부 산 출 서</t>
  </si>
  <si>
    <t>고소작업차 산출물량</t>
    <phoneticPr fontId="2" type="noConversion"/>
  </si>
  <si>
    <t>=622(외부필름 총물량)-34.6(동측2m 구간 17.8*2)</t>
    <phoneticPr fontId="2" type="noConversion"/>
  </si>
  <si>
    <t>586.52/80</t>
    <phoneticPr fontId="2" type="noConversion"/>
  </si>
  <si>
    <t>일수</t>
    <phoneticPr fontId="2" type="noConversion"/>
  </si>
  <si>
    <t>ACW-5(6.2+19.15)*5.7&lt;03층~04층&gt;</t>
    <phoneticPr fontId="2" type="noConversion"/>
  </si>
  <si>
    <t>ACW-4A(1.325*3)*5.3&lt;05층~06층&gt;</t>
    <phoneticPr fontId="2" type="noConversion"/>
  </si>
  <si>
    <t>ACW-A(1.4*6)*5.3&lt;05층~06층&gt;</t>
    <phoneticPr fontId="2" type="noConversion"/>
  </si>
  <si>
    <t>고소작업대 산출물량</t>
    <phoneticPr fontId="2" type="noConversion"/>
  </si>
  <si>
    <t>M2</t>
    <phoneticPr fontId="2" type="noConversion"/>
  </si>
  <si>
    <t>고소작업대 1일 작업량70M2</t>
    <phoneticPr fontId="2" type="noConversion"/>
  </si>
  <si>
    <t>고소작업차</t>
    <phoneticPr fontId="2" type="noConversion"/>
  </si>
  <si>
    <t>고소작업대</t>
    <phoneticPr fontId="2" type="noConversion"/>
  </si>
  <si>
    <t>고소작업차 1일 작업량80M2</t>
    <phoneticPr fontId="2" type="noConversion"/>
  </si>
  <si>
    <t>고소작업차 1일 작업량80M2</t>
    <phoneticPr fontId="2" type="noConversion"/>
  </si>
  <si>
    <t>일</t>
    <phoneticPr fontId="2" type="noConversion"/>
  </si>
  <si>
    <t>ALH990001004</t>
    <phoneticPr fontId="2" type="noConversion"/>
  </si>
  <si>
    <t>ALH990001004</t>
    <phoneticPr fontId="2" type="noConversion"/>
  </si>
  <si>
    <t>스파이더 작업 산출물량</t>
    <phoneticPr fontId="2" type="noConversion"/>
  </si>
  <si>
    <t>212.30/70</t>
    <phoneticPr fontId="2" type="noConversion"/>
  </si>
  <si>
    <t>ACW-3B(49.4*12.04)-(49.4*2.0)</t>
    <phoneticPr fontId="2" type="noConversion"/>
  </si>
  <si>
    <t>일수</t>
    <phoneticPr fontId="2" type="noConversion"/>
  </si>
  <si>
    <t>495.976/70</t>
    <phoneticPr fontId="2" type="noConversion"/>
  </si>
  <si>
    <t>스파이더 리프트</t>
    <phoneticPr fontId="2" type="noConversion"/>
  </si>
  <si>
    <t>1일 작업량70M2</t>
    <phoneticPr fontId="2" type="noConversion"/>
  </si>
  <si>
    <t>[ 230308 대구콘서트하우스 외벽창호 열차단필름 설치공사 ]</t>
    <phoneticPr fontId="2" type="noConversion"/>
  </si>
  <si>
    <t xml:space="preserve">고소작업차 </t>
    <phoneticPr fontId="2" type="noConversion"/>
  </si>
  <si>
    <t xml:space="preserve">고소작업대 </t>
    <phoneticPr fontId="2" type="noConversion"/>
  </si>
  <si>
    <t>고소작업대 1일 작업량70M2</t>
    <phoneticPr fontId="2" type="noConversion"/>
  </si>
  <si>
    <t>단열필름 설치</t>
    <phoneticPr fontId="2" type="noConversion"/>
  </si>
  <si>
    <t>단열필름 설치</t>
    <phoneticPr fontId="2" type="noConversion"/>
  </si>
  <si>
    <t>단열필름 설치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</si>
</sst>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b/>
      <u/>
      <sz val="12"/>
      <color theme="1"/>
      <name val="돋움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돋움체"/>
      <family val="3"/>
      <charset val="129"/>
    </font>
    <font>
      <sz val="10"/>
      <color rgb="FFFF000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quotePrefix="1">
      <alignment vertical="center"/>
    </xf>
    <xf numFmtId="0" fontId="4" fillId="0" borderId="1" xfId="0" quotePrefix="1" applyFont="1" applyBorder="1" applyAlignment="1">
      <alignment horizontal="center" vertical="center"/>
    </xf>
    <xf numFmtId="0" fontId="5" fillId="0" borderId="1" xfId="0" quotePrefix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0" fillId="0" borderId="1" xfId="0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 applyAlignment="1">
      <alignment vertical="center"/>
    </xf>
    <xf numFmtId="2" fontId="5" fillId="0" borderId="1" xfId="0" applyNumberFormat="1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2" fontId="5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view="pageBreakPreview" zoomScale="85" zoomScaleNormal="85" zoomScaleSheetLayoutView="85" workbookViewId="0">
      <selection activeCell="B15" sqref="B15"/>
    </sheetView>
  </sheetViews>
  <sheetFormatPr defaultRowHeight="16.5" x14ac:dyDescent="0.3"/>
  <cols>
    <col min="1" max="1" width="11.625" customWidth="1"/>
    <col min="2" max="2" width="30.625" customWidth="1"/>
    <col min="3" max="3" width="42.625" customWidth="1"/>
    <col min="4" max="4" width="6.625" customWidth="1"/>
    <col min="5" max="5" width="15.625" customWidth="1"/>
    <col min="6" max="6" width="8.625" customWidth="1"/>
    <col min="7" max="7" width="17.625" customWidth="1"/>
    <col min="8" max="8" width="20.625" customWidth="1"/>
  </cols>
  <sheetData>
    <row r="1" spans="1:8" ht="30" customHeight="1" x14ac:dyDescent="0.3">
      <c r="A1" s="16" t="s">
        <v>0</v>
      </c>
      <c r="B1" s="16"/>
      <c r="C1" s="16"/>
      <c r="D1" s="16"/>
      <c r="E1" s="16"/>
      <c r="F1" s="16"/>
      <c r="G1" s="16"/>
      <c r="H1" s="16"/>
    </row>
    <row r="2" spans="1:8" ht="20.100000000000001" customHeight="1" x14ac:dyDescent="0.3">
      <c r="A2" s="1" t="s">
        <v>126</v>
      </c>
      <c r="B2" s="1"/>
      <c r="C2" s="1"/>
      <c r="D2" s="1"/>
      <c r="E2" s="1"/>
      <c r="F2" s="1"/>
      <c r="G2" s="1"/>
      <c r="H2" s="1"/>
    </row>
    <row r="3" spans="1:8" ht="20.100000000000001" customHeight="1" x14ac:dyDescent="0.3">
      <c r="A3" s="1" t="s">
        <v>1</v>
      </c>
      <c r="B3" s="1"/>
      <c r="C3" s="1"/>
      <c r="D3" s="1"/>
      <c r="E3" s="1"/>
      <c r="F3" s="1"/>
      <c r="G3" s="1"/>
      <c r="H3" s="1"/>
    </row>
    <row r="4" spans="1:8" ht="30" customHeight="1" x14ac:dyDescent="0.3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</row>
    <row r="5" spans="1:8" ht="20.100000000000001" customHeight="1" x14ac:dyDescent="0.3">
      <c r="A5" s="4" t="s">
        <v>10</v>
      </c>
      <c r="B5" s="4" t="s">
        <v>11</v>
      </c>
      <c r="C5" s="4" t="s">
        <v>12</v>
      </c>
      <c r="D5" s="4" t="s">
        <v>12</v>
      </c>
      <c r="E5" s="5">
        <v>0</v>
      </c>
      <c r="F5" s="5">
        <v>0</v>
      </c>
      <c r="G5" s="5">
        <v>0</v>
      </c>
      <c r="H5" s="4" t="s">
        <v>12</v>
      </c>
    </row>
    <row r="6" spans="1:8" ht="20.100000000000001" customHeight="1" x14ac:dyDescent="0.3">
      <c r="A6" s="4" t="s">
        <v>117</v>
      </c>
      <c r="B6" s="4" t="s">
        <v>112</v>
      </c>
      <c r="C6" s="4" t="s">
        <v>115</v>
      </c>
      <c r="D6" s="4" t="s">
        <v>116</v>
      </c>
      <c r="E6" s="7">
        <v>7.3</v>
      </c>
      <c r="F6" s="7">
        <v>0</v>
      </c>
      <c r="G6" s="7">
        <v>8</v>
      </c>
      <c r="H6" s="4"/>
    </row>
    <row r="7" spans="1:8" ht="20.100000000000001" customHeight="1" x14ac:dyDescent="0.3">
      <c r="A7" s="4" t="s">
        <v>118</v>
      </c>
      <c r="B7" s="4" t="s">
        <v>113</v>
      </c>
      <c r="C7" s="4" t="s">
        <v>111</v>
      </c>
      <c r="D7" s="4" t="s">
        <v>116</v>
      </c>
      <c r="E7" s="7">
        <v>3.03</v>
      </c>
      <c r="F7" s="7">
        <v>0</v>
      </c>
      <c r="G7" s="7">
        <v>3</v>
      </c>
      <c r="H7" s="4"/>
    </row>
    <row r="8" spans="1:8" ht="20.100000000000001" customHeight="1" x14ac:dyDescent="0.3">
      <c r="A8" s="4" t="s">
        <v>118</v>
      </c>
      <c r="B8" s="4" t="s">
        <v>124</v>
      </c>
      <c r="C8" s="4" t="s">
        <v>125</v>
      </c>
      <c r="D8" s="4" t="s">
        <v>116</v>
      </c>
      <c r="E8" s="8">
        <v>7.08</v>
      </c>
      <c r="F8" s="8">
        <v>0</v>
      </c>
      <c r="G8" s="8">
        <v>7</v>
      </c>
      <c r="H8" s="4" t="s">
        <v>12</v>
      </c>
    </row>
    <row r="9" spans="1:8" ht="20.100000000000001" customHeight="1" x14ac:dyDescent="0.3">
      <c r="A9" s="4" t="s">
        <v>14</v>
      </c>
      <c r="B9" s="4" t="s">
        <v>15</v>
      </c>
      <c r="C9" s="4" t="s">
        <v>12</v>
      </c>
      <c r="D9" s="4" t="s">
        <v>12</v>
      </c>
      <c r="E9" s="5">
        <v>0</v>
      </c>
      <c r="F9" s="5">
        <v>0</v>
      </c>
      <c r="G9" s="5">
        <v>0</v>
      </c>
      <c r="H9" s="4" t="s">
        <v>12</v>
      </c>
    </row>
    <row r="10" spans="1:8" ht="20.100000000000001" customHeight="1" x14ac:dyDescent="0.3">
      <c r="A10" s="4" t="s">
        <v>16</v>
      </c>
      <c r="B10" s="4" t="s">
        <v>130</v>
      </c>
      <c r="C10" s="4" t="s">
        <v>17</v>
      </c>
      <c r="D10" s="4" t="s">
        <v>13</v>
      </c>
      <c r="E10" s="6">
        <f>산출근거집계표!I32</f>
        <v>1375.3019999999999</v>
      </c>
      <c r="F10" s="5">
        <v>0</v>
      </c>
      <c r="G10" s="6">
        <f>E10</f>
        <v>1375.3019999999999</v>
      </c>
      <c r="H10" s="4" t="s">
        <v>12</v>
      </c>
    </row>
    <row r="11" spans="1:8" ht="20.100000000000001" customHeight="1" x14ac:dyDescent="0.3">
      <c r="A11" s="4" t="s">
        <v>18</v>
      </c>
      <c r="B11" s="4" t="s">
        <v>19</v>
      </c>
      <c r="C11" s="4" t="s">
        <v>20</v>
      </c>
      <c r="D11" s="4" t="s">
        <v>13</v>
      </c>
      <c r="E11" s="5">
        <f>산출근거집계표!I37</f>
        <v>621.12</v>
      </c>
      <c r="F11" s="5">
        <v>0</v>
      </c>
      <c r="G11" s="5">
        <f>E11</f>
        <v>621.12</v>
      </c>
      <c r="H11" s="4" t="s">
        <v>12</v>
      </c>
    </row>
    <row r="12" spans="1:8" ht="20.100000000000001" customHeight="1" x14ac:dyDescent="0.3">
      <c r="A12" s="4" t="s">
        <v>21</v>
      </c>
      <c r="B12" s="4" t="s">
        <v>22</v>
      </c>
      <c r="C12" s="4" t="s">
        <v>12</v>
      </c>
      <c r="D12" s="4" t="s">
        <v>13</v>
      </c>
      <c r="E12" s="5">
        <f>산출근거집계표!I47</f>
        <v>111.93</v>
      </c>
      <c r="F12" s="5">
        <v>0</v>
      </c>
      <c r="G12" s="5">
        <f>E12</f>
        <v>111.93</v>
      </c>
      <c r="H12" s="4" t="s">
        <v>12</v>
      </c>
    </row>
    <row r="13" spans="1:8" ht="20.100000000000001" customHeight="1" x14ac:dyDescent="0.3">
      <c r="A13" s="4"/>
      <c r="B13" s="4"/>
      <c r="C13" s="4"/>
      <c r="D13" s="4"/>
      <c r="E13" s="5"/>
      <c r="F13" s="5"/>
      <c r="G13" s="5"/>
      <c r="H13" s="4" t="s">
        <v>12</v>
      </c>
    </row>
    <row r="14" spans="1:8" ht="20.100000000000001" customHeight="1" x14ac:dyDescent="0.3">
      <c r="A14" s="4"/>
      <c r="B14" s="4"/>
      <c r="C14" s="4"/>
      <c r="D14" s="4"/>
      <c r="E14" s="5"/>
      <c r="F14" s="5"/>
      <c r="G14" s="5"/>
      <c r="H14" s="4" t="s">
        <v>12</v>
      </c>
    </row>
    <row r="15" spans="1:8" ht="20.100000000000001" customHeight="1" x14ac:dyDescent="0.3">
      <c r="A15" s="4"/>
      <c r="B15" s="4"/>
      <c r="C15" s="4"/>
      <c r="D15" s="4"/>
      <c r="E15" s="5"/>
      <c r="F15" s="5"/>
      <c r="G15" s="5"/>
      <c r="H15" s="4" t="s">
        <v>12</v>
      </c>
    </row>
    <row r="16" spans="1:8" ht="20.100000000000001" customHeight="1" x14ac:dyDescent="0.3">
      <c r="A16" s="4"/>
      <c r="B16" s="4"/>
      <c r="C16" s="4"/>
      <c r="D16" s="4"/>
      <c r="E16" s="5"/>
      <c r="F16" s="5"/>
      <c r="G16" s="5"/>
      <c r="H16" s="4" t="s">
        <v>12</v>
      </c>
    </row>
    <row r="17" spans="1:8" x14ac:dyDescent="0.3">
      <c r="A17" s="2" t="s">
        <v>12</v>
      </c>
      <c r="B17" s="2" t="s">
        <v>12</v>
      </c>
      <c r="C17" s="2" t="s">
        <v>12</v>
      </c>
      <c r="D17" s="2" t="s">
        <v>12</v>
      </c>
      <c r="H17" s="2" t="s">
        <v>12</v>
      </c>
    </row>
  </sheetData>
  <mergeCells count="1">
    <mergeCell ref="A1:H1"/>
  </mergeCells>
  <phoneticPr fontId="2" type="noConversion"/>
  <pageMargins left="0.78740157480314954" right="0" top="0.39370078740157477" bottom="0.39370078740157477" header="0" footer="0"/>
  <pageSetup paperSize="9" scale="81" fitToHeight="0" orientation="landscape" r:id="rId1"/>
  <rowBreaks count="1" manualBreakCount="1">
    <brk id="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view="pageBreakPreview" topLeftCell="A4" zoomScale="60" zoomScaleNormal="70" workbookViewId="0">
      <selection activeCell="D25" sqref="D25"/>
    </sheetView>
  </sheetViews>
  <sheetFormatPr defaultRowHeight="16.5" x14ac:dyDescent="0.3"/>
  <cols>
    <col min="1" max="1" width="6.625" customWidth="1"/>
    <col min="2" max="2" width="11.625" customWidth="1"/>
    <col min="3" max="3" width="30.625" customWidth="1"/>
    <col min="4" max="4" width="44.5" customWidth="1"/>
    <col min="5" max="5" width="6.625" customWidth="1"/>
    <col min="6" max="6" width="10.625" customWidth="1"/>
    <col min="7" max="8" width="20.625" customWidth="1"/>
    <col min="9" max="9" width="10.625" customWidth="1"/>
  </cols>
  <sheetData>
    <row r="1" spans="1:9" ht="30" customHeight="1" x14ac:dyDescent="0.3">
      <c r="A1" s="16" t="s">
        <v>65</v>
      </c>
      <c r="B1" s="16"/>
      <c r="C1" s="16"/>
      <c r="D1" s="16"/>
      <c r="E1" s="16"/>
      <c r="F1" s="16"/>
      <c r="G1" s="16"/>
      <c r="H1" s="16"/>
      <c r="I1" s="16"/>
    </row>
    <row r="2" spans="1:9" ht="20.100000000000001" customHeight="1" x14ac:dyDescent="0.3">
      <c r="A2" s="1" t="s">
        <v>126</v>
      </c>
      <c r="B2" s="1"/>
      <c r="C2" s="1"/>
      <c r="D2" s="1"/>
      <c r="E2" s="1"/>
      <c r="F2" s="1"/>
      <c r="G2" s="1"/>
      <c r="H2" s="1"/>
      <c r="I2" s="1"/>
    </row>
    <row r="3" spans="1:9" ht="20.100000000000001" customHeight="1" x14ac:dyDescent="0.3">
      <c r="A3" s="1" t="s">
        <v>1</v>
      </c>
      <c r="B3" s="1"/>
      <c r="C3" s="1"/>
      <c r="D3" s="1"/>
      <c r="E3" s="1"/>
      <c r="F3" s="1"/>
      <c r="G3" s="1"/>
      <c r="H3" s="1"/>
      <c r="I3" s="1"/>
    </row>
    <row r="4" spans="1:9" ht="30" customHeight="1" x14ac:dyDescent="0.3">
      <c r="A4" s="3" t="s">
        <v>64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63</v>
      </c>
      <c r="G4" s="3" t="s">
        <v>62</v>
      </c>
      <c r="H4" s="3" t="s">
        <v>61</v>
      </c>
      <c r="I4" s="3" t="s">
        <v>60</v>
      </c>
    </row>
    <row r="5" spans="1:9" ht="20.100000000000001" customHeight="1" x14ac:dyDescent="0.3">
      <c r="A5" s="4" t="s">
        <v>12</v>
      </c>
      <c r="B5" s="4" t="s">
        <v>16</v>
      </c>
      <c r="C5" s="4" t="s">
        <v>131</v>
      </c>
      <c r="D5" s="4" t="s">
        <v>17</v>
      </c>
      <c r="E5" s="4" t="s">
        <v>13</v>
      </c>
      <c r="F5" s="4" t="s">
        <v>26</v>
      </c>
      <c r="G5" s="4" t="s">
        <v>25</v>
      </c>
      <c r="H5" s="4" t="s">
        <v>24</v>
      </c>
      <c r="I5" s="5">
        <v>70.95</v>
      </c>
    </row>
    <row r="6" spans="1:9" ht="20.100000000000001" customHeight="1" x14ac:dyDescent="0.3">
      <c r="A6" s="4" t="s">
        <v>12</v>
      </c>
      <c r="B6" s="4" t="s">
        <v>16</v>
      </c>
      <c r="C6" s="4" t="s">
        <v>131</v>
      </c>
      <c r="D6" s="4" t="s">
        <v>17</v>
      </c>
      <c r="E6" s="4" t="s">
        <v>13</v>
      </c>
      <c r="F6" s="4" t="s">
        <v>26</v>
      </c>
      <c r="G6" s="4" t="s">
        <v>25</v>
      </c>
      <c r="H6" s="4" t="s">
        <v>24</v>
      </c>
      <c r="I6" s="5">
        <v>64.935000000000002</v>
      </c>
    </row>
    <row r="7" spans="1:9" ht="20.100000000000001" customHeight="1" x14ac:dyDescent="0.3">
      <c r="A7" s="4" t="s">
        <v>12</v>
      </c>
      <c r="B7" s="4" t="s">
        <v>16</v>
      </c>
      <c r="C7" s="4" t="s">
        <v>131</v>
      </c>
      <c r="D7" s="4" t="s">
        <v>17</v>
      </c>
      <c r="E7" s="4" t="s">
        <v>13</v>
      </c>
      <c r="F7" s="4" t="s">
        <v>26</v>
      </c>
      <c r="G7" s="4" t="s">
        <v>25</v>
      </c>
      <c r="H7" s="4" t="s">
        <v>24</v>
      </c>
      <c r="I7" s="5">
        <v>14.55</v>
      </c>
    </row>
    <row r="8" spans="1:9" ht="20.100000000000001" customHeight="1" x14ac:dyDescent="0.3">
      <c r="A8" s="4" t="s">
        <v>12</v>
      </c>
      <c r="B8" s="4" t="s">
        <v>16</v>
      </c>
      <c r="C8" s="4" t="s">
        <v>131</v>
      </c>
      <c r="D8" s="4" t="s">
        <v>17</v>
      </c>
      <c r="E8" s="4" t="s">
        <v>13</v>
      </c>
      <c r="F8" s="4" t="s">
        <v>26</v>
      </c>
      <c r="G8" s="4" t="s">
        <v>25</v>
      </c>
      <c r="H8" s="4" t="s">
        <v>24</v>
      </c>
      <c r="I8" s="5">
        <v>38.981999999999999</v>
      </c>
    </row>
    <row r="9" spans="1:9" ht="20.100000000000001" customHeight="1" x14ac:dyDescent="0.3">
      <c r="A9" s="4" t="s">
        <v>12</v>
      </c>
      <c r="B9" s="4" t="s">
        <v>16</v>
      </c>
      <c r="C9" s="4" t="s">
        <v>131</v>
      </c>
      <c r="D9" s="4" t="s">
        <v>17</v>
      </c>
      <c r="E9" s="4" t="s">
        <v>13</v>
      </c>
      <c r="F9" s="4" t="s">
        <v>26</v>
      </c>
      <c r="G9" s="4" t="s">
        <v>25</v>
      </c>
      <c r="H9" s="4" t="s">
        <v>24</v>
      </c>
      <c r="I9" s="5">
        <v>0.8</v>
      </c>
    </row>
    <row r="10" spans="1:9" ht="20.100000000000001" customHeight="1" x14ac:dyDescent="0.3">
      <c r="A10" s="4" t="s">
        <v>12</v>
      </c>
      <c r="B10" s="4" t="s">
        <v>16</v>
      </c>
      <c r="C10" s="4" t="s">
        <v>131</v>
      </c>
      <c r="D10" s="4" t="s">
        <v>17</v>
      </c>
      <c r="E10" s="4" t="s">
        <v>13</v>
      </c>
      <c r="F10" s="4" t="s">
        <v>26</v>
      </c>
      <c r="G10" s="4" t="s">
        <v>25</v>
      </c>
      <c r="H10" s="4" t="s">
        <v>24</v>
      </c>
      <c r="I10" s="5">
        <v>10.617000000000001</v>
      </c>
    </row>
    <row r="11" spans="1:9" ht="20.100000000000001" customHeight="1" x14ac:dyDescent="0.3">
      <c r="A11" s="4" t="s">
        <v>12</v>
      </c>
      <c r="B11" s="4" t="s">
        <v>16</v>
      </c>
      <c r="C11" s="4" t="s">
        <v>131</v>
      </c>
      <c r="D11" s="4" t="s">
        <v>17</v>
      </c>
      <c r="E11" s="4" t="s">
        <v>13</v>
      </c>
      <c r="F11" s="4" t="s">
        <v>26</v>
      </c>
      <c r="G11" s="4" t="s">
        <v>25</v>
      </c>
      <c r="H11" s="4" t="s">
        <v>24</v>
      </c>
      <c r="I11" s="5">
        <v>17.05</v>
      </c>
    </row>
    <row r="12" spans="1:9" ht="20.100000000000001" customHeight="1" x14ac:dyDescent="0.3">
      <c r="A12" s="4" t="s">
        <v>12</v>
      </c>
      <c r="B12" s="4" t="s">
        <v>16</v>
      </c>
      <c r="C12" s="4" t="s">
        <v>131</v>
      </c>
      <c r="D12" s="4" t="s">
        <v>17</v>
      </c>
      <c r="E12" s="4" t="s">
        <v>13</v>
      </c>
      <c r="F12" s="4" t="s">
        <v>26</v>
      </c>
      <c r="G12" s="4" t="s">
        <v>25</v>
      </c>
      <c r="H12" s="4" t="s">
        <v>24</v>
      </c>
      <c r="I12" s="5">
        <v>15.4</v>
      </c>
    </row>
    <row r="13" spans="1:9" ht="20.100000000000001" customHeight="1" x14ac:dyDescent="0.3">
      <c r="A13" s="4" t="s">
        <v>12</v>
      </c>
      <c r="B13" s="4" t="s">
        <v>16</v>
      </c>
      <c r="C13" s="4" t="s">
        <v>131</v>
      </c>
      <c r="D13" s="4" t="s">
        <v>17</v>
      </c>
      <c r="E13" s="4" t="s">
        <v>13</v>
      </c>
      <c r="F13" s="4" t="s">
        <v>26</v>
      </c>
      <c r="G13" s="4" t="s">
        <v>25</v>
      </c>
      <c r="H13" s="4" t="s">
        <v>24</v>
      </c>
      <c r="I13" s="5">
        <v>4.05</v>
      </c>
    </row>
    <row r="14" spans="1:9" ht="20.100000000000001" customHeight="1" x14ac:dyDescent="0.3">
      <c r="A14" s="4" t="s">
        <v>12</v>
      </c>
      <c r="B14" s="4" t="s">
        <v>16</v>
      </c>
      <c r="C14" s="4" t="s">
        <v>131</v>
      </c>
      <c r="D14" s="4" t="s">
        <v>17</v>
      </c>
      <c r="E14" s="4" t="s">
        <v>13</v>
      </c>
      <c r="F14" s="4" t="s">
        <v>26</v>
      </c>
      <c r="G14" s="4" t="s">
        <v>25</v>
      </c>
      <c r="H14" s="4" t="s">
        <v>24</v>
      </c>
      <c r="I14" s="5">
        <v>9.15</v>
      </c>
    </row>
    <row r="15" spans="1:9" ht="20.100000000000001" customHeight="1" x14ac:dyDescent="0.3">
      <c r="A15" s="4" t="s">
        <v>12</v>
      </c>
      <c r="B15" s="4" t="s">
        <v>16</v>
      </c>
      <c r="C15" s="4" t="s">
        <v>131</v>
      </c>
      <c r="D15" s="4" t="s">
        <v>17</v>
      </c>
      <c r="E15" s="4" t="s">
        <v>13</v>
      </c>
      <c r="F15" s="4" t="s">
        <v>26</v>
      </c>
      <c r="G15" s="4" t="s">
        <v>25</v>
      </c>
      <c r="H15" s="4" t="s">
        <v>24</v>
      </c>
      <c r="I15" s="5">
        <v>1.8</v>
      </c>
    </row>
    <row r="16" spans="1:9" ht="20.100000000000001" customHeight="1" x14ac:dyDescent="0.3">
      <c r="A16" s="4" t="s">
        <v>12</v>
      </c>
      <c r="B16" s="4" t="s">
        <v>16</v>
      </c>
      <c r="C16" s="4" t="s">
        <v>131</v>
      </c>
      <c r="D16" s="4" t="s">
        <v>17</v>
      </c>
      <c r="E16" s="4" t="s">
        <v>13</v>
      </c>
      <c r="F16" s="4" t="s">
        <v>26</v>
      </c>
      <c r="G16" s="4" t="s">
        <v>25</v>
      </c>
      <c r="H16" s="4" t="s">
        <v>24</v>
      </c>
      <c r="I16" s="5">
        <v>39.9</v>
      </c>
    </row>
    <row r="17" spans="1:9" ht="20.100000000000001" customHeight="1" x14ac:dyDescent="0.3">
      <c r="A17" s="4" t="s">
        <v>12</v>
      </c>
      <c r="B17" s="4" t="s">
        <v>16</v>
      </c>
      <c r="C17" s="4" t="s">
        <v>131</v>
      </c>
      <c r="D17" s="4" t="s">
        <v>17</v>
      </c>
      <c r="E17" s="4" t="s">
        <v>13</v>
      </c>
      <c r="F17" s="4" t="s">
        <v>26</v>
      </c>
      <c r="G17" s="4" t="s">
        <v>25</v>
      </c>
      <c r="H17" s="4" t="s">
        <v>24</v>
      </c>
      <c r="I17" s="5">
        <v>594.77599999999995</v>
      </c>
    </row>
    <row r="18" spans="1:9" ht="20.100000000000001" customHeight="1" x14ac:dyDescent="0.3">
      <c r="A18" s="4" t="s">
        <v>12</v>
      </c>
      <c r="B18" s="4" t="s">
        <v>16</v>
      </c>
      <c r="C18" s="4" t="s">
        <v>131</v>
      </c>
      <c r="D18" s="4" t="s">
        <v>17</v>
      </c>
      <c r="E18" s="4" t="s">
        <v>13</v>
      </c>
      <c r="F18" s="4" t="s">
        <v>26</v>
      </c>
      <c r="G18" s="4" t="s">
        <v>25</v>
      </c>
      <c r="H18" s="4" t="s">
        <v>24</v>
      </c>
      <c r="I18" s="5">
        <v>25.042000000000002</v>
      </c>
    </row>
    <row r="19" spans="1:9" ht="20.100000000000001" customHeight="1" x14ac:dyDescent="0.3">
      <c r="A19" s="4" t="s">
        <v>12</v>
      </c>
      <c r="B19" s="4" t="s">
        <v>16</v>
      </c>
      <c r="C19" s="4" t="s">
        <v>131</v>
      </c>
      <c r="D19" s="4" t="s">
        <v>17</v>
      </c>
      <c r="E19" s="4" t="s">
        <v>13</v>
      </c>
      <c r="F19" s="4" t="s">
        <v>26</v>
      </c>
      <c r="G19" s="4" t="s">
        <v>25</v>
      </c>
      <c r="H19" s="4" t="s">
        <v>24</v>
      </c>
      <c r="I19" s="5">
        <v>14.58</v>
      </c>
    </row>
    <row r="20" spans="1:9" ht="20.100000000000001" customHeight="1" x14ac:dyDescent="0.3">
      <c r="A20" s="4" t="s">
        <v>12</v>
      </c>
      <c r="B20" s="4" t="s">
        <v>16</v>
      </c>
      <c r="C20" s="4" t="s">
        <v>131</v>
      </c>
      <c r="D20" s="4" t="s">
        <v>17</v>
      </c>
      <c r="E20" s="4" t="s">
        <v>13</v>
      </c>
      <c r="F20" s="4" t="s">
        <v>26</v>
      </c>
      <c r="G20" s="4" t="s">
        <v>25</v>
      </c>
      <c r="H20" s="4" t="s">
        <v>24</v>
      </c>
      <c r="I20" s="5">
        <v>15.12</v>
      </c>
    </row>
    <row r="21" spans="1:9" ht="20.100000000000001" customHeight="1" x14ac:dyDescent="0.3">
      <c r="A21" s="4" t="s">
        <v>12</v>
      </c>
      <c r="B21" s="4" t="s">
        <v>16</v>
      </c>
      <c r="C21" s="4" t="s">
        <v>131</v>
      </c>
      <c r="D21" s="4" t="s">
        <v>17</v>
      </c>
      <c r="E21" s="4" t="s">
        <v>13</v>
      </c>
      <c r="F21" s="4" t="s">
        <v>26</v>
      </c>
      <c r="G21" s="4" t="s">
        <v>25</v>
      </c>
      <c r="H21" s="4" t="s">
        <v>24</v>
      </c>
      <c r="I21" s="5">
        <v>52.92</v>
      </c>
    </row>
    <row r="22" spans="1:9" ht="20.100000000000001" customHeight="1" x14ac:dyDescent="0.3">
      <c r="A22" s="4" t="s">
        <v>12</v>
      </c>
      <c r="B22" s="4" t="s">
        <v>16</v>
      </c>
      <c r="C22" s="4" t="s">
        <v>131</v>
      </c>
      <c r="D22" s="4" t="s">
        <v>17</v>
      </c>
      <c r="E22" s="4" t="s">
        <v>13</v>
      </c>
      <c r="F22" s="4" t="s">
        <v>26</v>
      </c>
      <c r="G22" s="4" t="s">
        <v>25</v>
      </c>
      <c r="H22" s="4" t="s">
        <v>24</v>
      </c>
      <c r="I22" s="5">
        <v>195.19499999999999</v>
      </c>
    </row>
    <row r="23" spans="1:9" ht="20.100000000000001" customHeight="1" x14ac:dyDescent="0.3">
      <c r="A23" s="4" t="s">
        <v>12</v>
      </c>
      <c r="B23" s="4" t="s">
        <v>16</v>
      </c>
      <c r="C23" s="4" t="s">
        <v>131</v>
      </c>
      <c r="D23" s="4" t="s">
        <v>17</v>
      </c>
      <c r="E23" s="4" t="s">
        <v>13</v>
      </c>
      <c r="F23" s="4" t="s">
        <v>26</v>
      </c>
      <c r="G23" s="4" t="s">
        <v>25</v>
      </c>
      <c r="H23" s="4" t="s">
        <v>24</v>
      </c>
      <c r="I23" s="5">
        <v>0.99</v>
      </c>
    </row>
    <row r="24" spans="1:9" ht="20.100000000000001" customHeight="1" x14ac:dyDescent="0.3">
      <c r="A24" s="4" t="s">
        <v>12</v>
      </c>
      <c r="B24" s="4" t="s">
        <v>16</v>
      </c>
      <c r="C24" s="4" t="s">
        <v>131</v>
      </c>
      <c r="D24" s="4" t="s">
        <v>17</v>
      </c>
      <c r="E24" s="4" t="s">
        <v>13</v>
      </c>
      <c r="F24" s="4" t="s">
        <v>26</v>
      </c>
      <c r="G24" s="4" t="s">
        <v>25</v>
      </c>
      <c r="H24" s="4" t="s">
        <v>24</v>
      </c>
      <c r="I24" s="5">
        <v>47.79</v>
      </c>
    </row>
    <row r="25" spans="1:9" ht="20.100000000000001" customHeight="1" x14ac:dyDescent="0.3">
      <c r="A25" s="4" t="s">
        <v>12</v>
      </c>
      <c r="B25" s="4" t="s">
        <v>16</v>
      </c>
      <c r="C25" s="4" t="s">
        <v>131</v>
      </c>
      <c r="D25" s="4" t="s">
        <v>17</v>
      </c>
      <c r="E25" s="4" t="s">
        <v>13</v>
      </c>
      <c r="F25" s="4" t="s">
        <v>26</v>
      </c>
      <c r="G25" s="4" t="s">
        <v>25</v>
      </c>
      <c r="H25" s="4" t="s">
        <v>24</v>
      </c>
      <c r="I25" s="5">
        <v>14.715</v>
      </c>
    </row>
    <row r="26" spans="1:9" ht="20.100000000000001" customHeight="1" x14ac:dyDescent="0.3">
      <c r="A26" s="4" t="s">
        <v>12</v>
      </c>
      <c r="B26" s="4" t="s">
        <v>16</v>
      </c>
      <c r="C26" s="4" t="s">
        <v>131</v>
      </c>
      <c r="D26" s="4" t="s">
        <v>17</v>
      </c>
      <c r="E26" s="4" t="s">
        <v>13</v>
      </c>
      <c r="F26" s="4" t="s">
        <v>26</v>
      </c>
      <c r="G26" s="4" t="s">
        <v>25</v>
      </c>
      <c r="H26" s="4" t="s">
        <v>24</v>
      </c>
      <c r="I26" s="5">
        <v>22.68</v>
      </c>
    </row>
    <row r="27" spans="1:9" ht="20.100000000000001" customHeight="1" x14ac:dyDescent="0.3">
      <c r="A27" s="4" t="s">
        <v>12</v>
      </c>
      <c r="B27" s="4" t="s">
        <v>16</v>
      </c>
      <c r="C27" s="4" t="s">
        <v>131</v>
      </c>
      <c r="D27" s="4" t="s">
        <v>17</v>
      </c>
      <c r="E27" s="4" t="s">
        <v>13</v>
      </c>
      <c r="F27" s="4" t="s">
        <v>26</v>
      </c>
      <c r="G27" s="4" t="s">
        <v>25</v>
      </c>
      <c r="H27" s="4" t="s">
        <v>24</v>
      </c>
      <c r="I27" s="5">
        <v>1.2</v>
      </c>
    </row>
    <row r="28" spans="1:9" ht="20.100000000000001" customHeight="1" x14ac:dyDescent="0.3">
      <c r="A28" s="4" t="s">
        <v>12</v>
      </c>
      <c r="B28" s="4" t="s">
        <v>16</v>
      </c>
      <c r="C28" s="4" t="s">
        <v>131</v>
      </c>
      <c r="D28" s="4" t="s">
        <v>17</v>
      </c>
      <c r="E28" s="4" t="s">
        <v>13</v>
      </c>
      <c r="F28" s="4" t="s">
        <v>26</v>
      </c>
      <c r="G28" s="4" t="s">
        <v>25</v>
      </c>
      <c r="H28" s="4" t="s">
        <v>24</v>
      </c>
      <c r="I28" s="5">
        <v>1.89</v>
      </c>
    </row>
    <row r="29" spans="1:9" ht="20.100000000000001" customHeight="1" x14ac:dyDescent="0.3">
      <c r="A29" s="4" t="s">
        <v>12</v>
      </c>
      <c r="B29" s="4" t="s">
        <v>16</v>
      </c>
      <c r="C29" s="4" t="s">
        <v>131</v>
      </c>
      <c r="D29" s="4" t="s">
        <v>17</v>
      </c>
      <c r="E29" s="4" t="s">
        <v>13</v>
      </c>
      <c r="F29" s="4" t="s">
        <v>26</v>
      </c>
      <c r="G29" s="4" t="s">
        <v>25</v>
      </c>
      <c r="H29" s="4" t="s">
        <v>24</v>
      </c>
      <c r="I29" s="5">
        <v>1.47</v>
      </c>
    </row>
    <row r="30" spans="1:9" ht="20.100000000000001" customHeight="1" x14ac:dyDescent="0.3">
      <c r="A30" s="4" t="s">
        <v>12</v>
      </c>
      <c r="B30" s="4" t="s">
        <v>16</v>
      </c>
      <c r="C30" s="4" t="s">
        <v>131</v>
      </c>
      <c r="D30" s="4" t="s">
        <v>17</v>
      </c>
      <c r="E30" s="4" t="s">
        <v>13</v>
      </c>
      <c r="F30" s="4" t="s">
        <v>26</v>
      </c>
      <c r="G30" s="4" t="s">
        <v>25</v>
      </c>
      <c r="H30" s="4" t="s">
        <v>24</v>
      </c>
      <c r="I30" s="5">
        <v>10.4</v>
      </c>
    </row>
    <row r="31" spans="1:9" ht="20.100000000000001" customHeight="1" x14ac:dyDescent="0.3">
      <c r="A31" s="4" t="s">
        <v>12</v>
      </c>
      <c r="B31" s="4" t="s">
        <v>16</v>
      </c>
      <c r="C31" s="4" t="s">
        <v>131</v>
      </c>
      <c r="D31" s="4" t="s">
        <v>17</v>
      </c>
      <c r="E31" s="4" t="s">
        <v>13</v>
      </c>
      <c r="F31" s="4" t="s">
        <v>26</v>
      </c>
      <c r="G31" s="4" t="s">
        <v>25</v>
      </c>
      <c r="H31" s="4" t="s">
        <v>24</v>
      </c>
      <c r="I31" s="5">
        <v>88.35</v>
      </c>
    </row>
    <row r="32" spans="1:9" ht="20.100000000000001" customHeight="1" x14ac:dyDescent="0.3">
      <c r="A32" s="4" t="s">
        <v>12</v>
      </c>
      <c r="B32" s="4" t="s">
        <v>12</v>
      </c>
      <c r="C32" s="4" t="s">
        <v>23</v>
      </c>
      <c r="D32" s="4" t="s">
        <v>12</v>
      </c>
      <c r="E32" s="4" t="s">
        <v>12</v>
      </c>
      <c r="F32" s="4" t="s">
        <v>12</v>
      </c>
      <c r="G32" s="4" t="s">
        <v>12</v>
      </c>
      <c r="H32" s="4" t="s">
        <v>12</v>
      </c>
      <c r="I32" s="6">
        <v>1375.3019999999999</v>
      </c>
    </row>
    <row r="33" spans="1:9" ht="20.100000000000001" customHeight="1" x14ac:dyDescent="0.3">
      <c r="A33" s="4" t="s">
        <v>12</v>
      </c>
      <c r="B33" s="4" t="s">
        <v>18</v>
      </c>
      <c r="C33" s="4" t="s">
        <v>19</v>
      </c>
      <c r="D33" s="4" t="s">
        <v>20</v>
      </c>
      <c r="E33" s="4" t="s">
        <v>13</v>
      </c>
      <c r="F33" s="4" t="s">
        <v>26</v>
      </c>
      <c r="G33" s="4" t="s">
        <v>25</v>
      </c>
      <c r="H33" s="4" t="s">
        <v>24</v>
      </c>
      <c r="I33" s="5">
        <v>256.58</v>
      </c>
    </row>
    <row r="34" spans="1:9" ht="20.100000000000001" customHeight="1" x14ac:dyDescent="0.3">
      <c r="A34" s="4" t="s">
        <v>12</v>
      </c>
      <c r="B34" s="4" t="s">
        <v>18</v>
      </c>
      <c r="C34" s="4" t="s">
        <v>19</v>
      </c>
      <c r="D34" s="4" t="s">
        <v>20</v>
      </c>
      <c r="E34" s="4" t="s">
        <v>13</v>
      </c>
      <c r="F34" s="4" t="s">
        <v>26</v>
      </c>
      <c r="G34" s="4" t="s">
        <v>25</v>
      </c>
      <c r="H34" s="4" t="s">
        <v>24</v>
      </c>
      <c r="I34" s="5">
        <v>11.88</v>
      </c>
    </row>
    <row r="35" spans="1:9" ht="20.100000000000001" customHeight="1" x14ac:dyDescent="0.3">
      <c r="A35" s="4" t="s">
        <v>12</v>
      </c>
      <c r="B35" s="4" t="s">
        <v>18</v>
      </c>
      <c r="C35" s="4" t="s">
        <v>19</v>
      </c>
      <c r="D35" s="4" t="s">
        <v>20</v>
      </c>
      <c r="E35" s="4" t="s">
        <v>13</v>
      </c>
      <c r="F35" s="4" t="s">
        <v>26</v>
      </c>
      <c r="G35" s="4" t="s">
        <v>25</v>
      </c>
      <c r="H35" s="4" t="s">
        <v>24</v>
      </c>
      <c r="I35" s="5">
        <v>310.27</v>
      </c>
    </row>
    <row r="36" spans="1:9" ht="20.100000000000001" customHeight="1" x14ac:dyDescent="0.3">
      <c r="A36" s="4" t="s">
        <v>12</v>
      </c>
      <c r="B36" s="4" t="s">
        <v>18</v>
      </c>
      <c r="C36" s="4" t="s">
        <v>19</v>
      </c>
      <c r="D36" s="4" t="s">
        <v>20</v>
      </c>
      <c r="E36" s="4" t="s">
        <v>13</v>
      </c>
      <c r="F36" s="4" t="s">
        <v>26</v>
      </c>
      <c r="G36" s="4" t="s">
        <v>25</v>
      </c>
      <c r="H36" s="4" t="s">
        <v>24</v>
      </c>
      <c r="I36" s="5">
        <v>42.39</v>
      </c>
    </row>
    <row r="37" spans="1:9" ht="20.100000000000001" customHeight="1" x14ac:dyDescent="0.3">
      <c r="A37" s="4" t="s">
        <v>12</v>
      </c>
      <c r="B37" s="4" t="s">
        <v>12</v>
      </c>
      <c r="C37" s="4" t="s">
        <v>23</v>
      </c>
      <c r="D37" s="4" t="s">
        <v>12</v>
      </c>
      <c r="E37" s="4" t="s">
        <v>12</v>
      </c>
      <c r="F37" s="4" t="s">
        <v>12</v>
      </c>
      <c r="G37" s="4" t="s">
        <v>12</v>
      </c>
      <c r="H37" s="4" t="s">
        <v>12</v>
      </c>
      <c r="I37" s="5">
        <v>621.12</v>
      </c>
    </row>
    <row r="38" spans="1:9" ht="20.100000000000001" customHeight="1" x14ac:dyDescent="0.3">
      <c r="A38" s="4"/>
      <c r="B38" s="4" t="s">
        <v>117</v>
      </c>
      <c r="C38" s="4" t="s">
        <v>127</v>
      </c>
      <c r="D38" s="4" t="s">
        <v>114</v>
      </c>
      <c r="E38" s="4" t="s">
        <v>116</v>
      </c>
      <c r="F38" s="4" t="s">
        <v>26</v>
      </c>
      <c r="G38" s="4" t="s">
        <v>25</v>
      </c>
      <c r="H38" s="4" t="s">
        <v>24</v>
      </c>
      <c r="I38" s="7">
        <v>7.3</v>
      </c>
    </row>
    <row r="39" spans="1:9" ht="20.100000000000001" customHeight="1" x14ac:dyDescent="0.3">
      <c r="A39" s="4"/>
      <c r="B39" s="4" t="s">
        <v>117</v>
      </c>
      <c r="C39" s="4" t="s">
        <v>128</v>
      </c>
      <c r="D39" s="4" t="s">
        <v>129</v>
      </c>
      <c r="E39" s="4" t="s">
        <v>116</v>
      </c>
      <c r="F39" s="4" t="s">
        <v>26</v>
      </c>
      <c r="G39" s="4" t="s">
        <v>25</v>
      </c>
      <c r="H39" s="4" t="s">
        <v>24</v>
      </c>
      <c r="I39" s="7">
        <v>3.03</v>
      </c>
    </row>
    <row r="40" spans="1:9" ht="20.100000000000001" customHeight="1" x14ac:dyDescent="0.3">
      <c r="A40" s="4"/>
      <c r="B40" s="4" t="s">
        <v>117</v>
      </c>
      <c r="C40" s="4" t="s">
        <v>124</v>
      </c>
      <c r="D40" s="4" t="s">
        <v>125</v>
      </c>
      <c r="E40" s="4" t="s">
        <v>116</v>
      </c>
      <c r="F40" s="4" t="s">
        <v>26</v>
      </c>
      <c r="G40" s="4" t="s">
        <v>25</v>
      </c>
      <c r="H40" s="4" t="s">
        <v>24</v>
      </c>
      <c r="I40" s="8">
        <v>7.08</v>
      </c>
    </row>
    <row r="41" spans="1:9" ht="20.100000000000001" customHeight="1" x14ac:dyDescent="0.3">
      <c r="A41" s="4"/>
      <c r="B41" s="4"/>
      <c r="C41" s="4"/>
      <c r="D41" s="4"/>
      <c r="E41" s="4"/>
      <c r="F41" s="4"/>
      <c r="G41" s="4"/>
      <c r="H41" s="4"/>
      <c r="I41" s="7"/>
    </row>
    <row r="42" spans="1:9" ht="20.100000000000001" customHeight="1" x14ac:dyDescent="0.3">
      <c r="A42" s="4" t="s">
        <v>12</v>
      </c>
      <c r="B42" s="4" t="s">
        <v>21</v>
      </c>
      <c r="C42" s="4" t="s">
        <v>22</v>
      </c>
      <c r="D42" s="4" t="s">
        <v>12</v>
      </c>
      <c r="E42" s="4" t="s">
        <v>13</v>
      </c>
      <c r="F42" s="4" t="s">
        <v>26</v>
      </c>
      <c r="G42" s="4" t="s">
        <v>25</v>
      </c>
      <c r="H42" s="4" t="s">
        <v>24</v>
      </c>
      <c r="I42" s="5">
        <v>15.12</v>
      </c>
    </row>
    <row r="43" spans="1:9" ht="20.100000000000001" customHeight="1" x14ac:dyDescent="0.3">
      <c r="A43" s="4" t="s">
        <v>12</v>
      </c>
      <c r="B43" s="4" t="s">
        <v>21</v>
      </c>
      <c r="C43" s="4" t="s">
        <v>22</v>
      </c>
      <c r="D43" s="4" t="s">
        <v>12</v>
      </c>
      <c r="E43" s="4" t="s">
        <v>13</v>
      </c>
      <c r="F43" s="4" t="s">
        <v>26</v>
      </c>
      <c r="G43" s="4" t="s">
        <v>25</v>
      </c>
      <c r="H43" s="4" t="s">
        <v>24</v>
      </c>
      <c r="I43" s="5">
        <v>25.35</v>
      </c>
    </row>
    <row r="44" spans="1:9" ht="20.100000000000001" customHeight="1" x14ac:dyDescent="0.3">
      <c r="A44" s="4" t="s">
        <v>12</v>
      </c>
      <c r="B44" s="4" t="s">
        <v>21</v>
      </c>
      <c r="C44" s="4" t="s">
        <v>22</v>
      </c>
      <c r="D44" s="4" t="s">
        <v>12</v>
      </c>
      <c r="E44" s="4" t="s">
        <v>13</v>
      </c>
      <c r="F44" s="4" t="s">
        <v>26</v>
      </c>
      <c r="G44" s="4" t="s">
        <v>25</v>
      </c>
      <c r="H44" s="4" t="s">
        <v>24</v>
      </c>
      <c r="I44" s="5">
        <v>0.99</v>
      </c>
    </row>
    <row r="45" spans="1:9" ht="20.100000000000001" customHeight="1" x14ac:dyDescent="0.3">
      <c r="A45" s="4" t="s">
        <v>12</v>
      </c>
      <c r="B45" s="4" t="s">
        <v>21</v>
      </c>
      <c r="C45" s="4" t="s">
        <v>22</v>
      </c>
      <c r="D45" s="4" t="s">
        <v>12</v>
      </c>
      <c r="E45" s="4" t="s">
        <v>13</v>
      </c>
      <c r="F45" s="4" t="s">
        <v>26</v>
      </c>
      <c r="G45" s="4" t="s">
        <v>25</v>
      </c>
      <c r="H45" s="4" t="s">
        <v>24</v>
      </c>
      <c r="I45" s="5">
        <v>47.79</v>
      </c>
    </row>
    <row r="46" spans="1:9" ht="20.100000000000001" customHeight="1" x14ac:dyDescent="0.3">
      <c r="A46" s="4" t="s">
        <v>12</v>
      </c>
      <c r="B46" s="4" t="s">
        <v>21</v>
      </c>
      <c r="C46" s="4" t="s">
        <v>22</v>
      </c>
      <c r="D46" s="4" t="s">
        <v>12</v>
      </c>
      <c r="E46" s="4" t="s">
        <v>13</v>
      </c>
      <c r="F46" s="4" t="s">
        <v>26</v>
      </c>
      <c r="G46" s="4" t="s">
        <v>25</v>
      </c>
      <c r="H46" s="4" t="s">
        <v>24</v>
      </c>
      <c r="I46" s="5">
        <v>22.68</v>
      </c>
    </row>
    <row r="47" spans="1:9" ht="20.100000000000001" customHeight="1" x14ac:dyDescent="0.3">
      <c r="A47" s="4" t="s">
        <v>12</v>
      </c>
      <c r="B47" s="4" t="s">
        <v>12</v>
      </c>
      <c r="C47" s="4" t="s">
        <v>23</v>
      </c>
      <c r="D47" s="4" t="s">
        <v>12</v>
      </c>
      <c r="E47" s="4" t="s">
        <v>12</v>
      </c>
      <c r="F47" s="4" t="s">
        <v>12</v>
      </c>
      <c r="G47" s="4" t="s">
        <v>12</v>
      </c>
      <c r="H47" s="4" t="s">
        <v>12</v>
      </c>
      <c r="I47" s="5">
        <v>111.93</v>
      </c>
    </row>
    <row r="48" spans="1:9" x14ac:dyDescent="0.3">
      <c r="A48" s="2" t="s">
        <v>12</v>
      </c>
      <c r="B48" s="2" t="s">
        <v>12</v>
      </c>
      <c r="C48" s="2" t="s">
        <v>12</v>
      </c>
      <c r="D48" s="2" t="s">
        <v>12</v>
      </c>
      <c r="E48" s="2" t="s">
        <v>12</v>
      </c>
      <c r="F48" s="2" t="s">
        <v>12</v>
      </c>
      <c r="G48" s="2" t="s">
        <v>12</v>
      </c>
      <c r="H48" s="2" t="s">
        <v>12</v>
      </c>
    </row>
  </sheetData>
  <mergeCells count="1">
    <mergeCell ref="A1:I1"/>
  </mergeCells>
  <phoneticPr fontId="2" type="noConversion"/>
  <pageMargins left="0.78740157480314954" right="0" top="0.39370078740157477" bottom="0.39370078740157477" header="0" footer="0"/>
  <pageSetup paperSize="9" scale="77" fitToHeight="0" orientation="landscape" r:id="rId1"/>
  <rowBreaks count="1" manualBreakCount="1">
    <brk id="4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2"/>
  <sheetViews>
    <sheetView tabSelected="1" view="pageBreakPreview" topLeftCell="C1" zoomScale="85" zoomScaleNormal="55" zoomScaleSheetLayoutView="85" workbookViewId="0">
      <selection activeCell="G22" sqref="G22"/>
    </sheetView>
  </sheetViews>
  <sheetFormatPr defaultRowHeight="16.5" x14ac:dyDescent="0.3"/>
  <cols>
    <col min="1" max="1" width="31.625" customWidth="1"/>
    <col min="2" max="2" width="8.625" customWidth="1"/>
    <col min="3" max="3" width="10.625" customWidth="1"/>
    <col min="4" max="4" width="24.875" customWidth="1"/>
    <col min="5" max="5" width="50.625" customWidth="1"/>
    <col min="6" max="6" width="6.625" customWidth="1"/>
    <col min="7" max="7" width="60.625" customWidth="1"/>
    <col min="8" max="8" width="7.625" customWidth="1"/>
    <col min="9" max="9" width="8.625" customWidth="1"/>
  </cols>
  <sheetData>
    <row r="1" spans="1:9" ht="30" customHeight="1" x14ac:dyDescent="0.3">
      <c r="A1" s="16" t="s">
        <v>101</v>
      </c>
      <c r="B1" s="16"/>
      <c r="C1" s="16"/>
      <c r="D1" s="16"/>
      <c r="E1" s="16"/>
      <c r="F1" s="16"/>
      <c r="G1" s="16"/>
      <c r="H1" s="16"/>
      <c r="I1" s="16"/>
    </row>
    <row r="2" spans="1:9" ht="20.100000000000001" customHeight="1" x14ac:dyDescent="0.3">
      <c r="A2" s="1" t="s">
        <v>126</v>
      </c>
      <c r="B2" s="1"/>
      <c r="C2" s="1"/>
      <c r="D2" s="1"/>
      <c r="E2" s="1"/>
      <c r="F2" s="1"/>
      <c r="G2" s="1"/>
      <c r="H2" s="1"/>
      <c r="I2" s="1"/>
    </row>
    <row r="3" spans="1:9" ht="20.100000000000001" customHeight="1" x14ac:dyDescent="0.3">
      <c r="A3" s="1" t="s">
        <v>1</v>
      </c>
      <c r="B3" s="1"/>
      <c r="C3" s="1"/>
      <c r="D3" s="1"/>
      <c r="E3" s="1"/>
      <c r="F3" s="1"/>
      <c r="G3" s="1"/>
      <c r="H3" s="1"/>
      <c r="I3" s="1"/>
    </row>
    <row r="4" spans="1:9" ht="30" customHeight="1" x14ac:dyDescent="0.3">
      <c r="A4" s="3" t="s">
        <v>100</v>
      </c>
      <c r="B4" s="3" t="s">
        <v>99</v>
      </c>
      <c r="C4" s="3" t="s">
        <v>98</v>
      </c>
      <c r="D4" s="3" t="s">
        <v>3</v>
      </c>
      <c r="E4" s="3" t="s">
        <v>4</v>
      </c>
      <c r="F4" s="3" t="s">
        <v>5</v>
      </c>
      <c r="G4" s="3" t="s">
        <v>97</v>
      </c>
      <c r="H4" s="3" t="s">
        <v>96</v>
      </c>
      <c r="I4" s="3" t="s">
        <v>6</v>
      </c>
    </row>
    <row r="5" spans="1:9" ht="20.100000000000001" customHeight="1" x14ac:dyDescent="0.3">
      <c r="A5" s="17" t="s">
        <v>95</v>
      </c>
      <c r="B5" s="17"/>
      <c r="C5" s="17"/>
      <c r="D5" s="17"/>
      <c r="E5" s="17"/>
      <c r="F5" s="17"/>
      <c r="G5" s="17"/>
      <c r="H5" s="17"/>
      <c r="I5" s="17"/>
    </row>
    <row r="6" spans="1:9" ht="20.100000000000001" customHeight="1" x14ac:dyDescent="0.3">
      <c r="A6" s="17" t="s">
        <v>94</v>
      </c>
      <c r="B6" s="17"/>
      <c r="C6" s="17"/>
      <c r="D6" s="17"/>
      <c r="E6" s="17"/>
      <c r="F6" s="17"/>
      <c r="G6" s="17"/>
      <c r="H6" s="17"/>
      <c r="I6" s="17"/>
    </row>
    <row r="7" spans="1:9" ht="20.100000000000001" customHeight="1" x14ac:dyDescent="0.3">
      <c r="A7" s="17" t="s">
        <v>93</v>
      </c>
      <c r="B7" s="17"/>
      <c r="C7" s="17"/>
      <c r="D7" s="17"/>
      <c r="E7" s="17"/>
      <c r="F7" s="17"/>
      <c r="G7" s="17"/>
      <c r="H7" s="17"/>
      <c r="I7" s="17"/>
    </row>
    <row r="8" spans="1:9" ht="20.100000000000001" customHeight="1" x14ac:dyDescent="0.3">
      <c r="A8" s="17" t="s">
        <v>92</v>
      </c>
      <c r="B8" s="17"/>
      <c r="C8" s="17"/>
      <c r="D8" s="17"/>
      <c r="E8" s="17"/>
      <c r="F8" s="17"/>
      <c r="G8" s="17"/>
      <c r="H8" s="17"/>
      <c r="I8" s="17"/>
    </row>
    <row r="9" spans="1:9" ht="20.100000000000001" customHeight="1" x14ac:dyDescent="0.3">
      <c r="A9" s="17" t="s">
        <v>91</v>
      </c>
      <c r="B9" s="17"/>
      <c r="C9" s="17"/>
      <c r="D9" s="17"/>
      <c r="E9" s="17"/>
      <c r="F9" s="17"/>
      <c r="G9" s="17"/>
      <c r="H9" s="17"/>
      <c r="I9" s="17"/>
    </row>
    <row r="10" spans="1:9" ht="20.100000000000001" customHeight="1" x14ac:dyDescent="0.3">
      <c r="A10" s="17" t="s">
        <v>90</v>
      </c>
      <c r="B10" s="17"/>
      <c r="C10" s="17"/>
      <c r="D10" s="17"/>
      <c r="E10" s="17"/>
      <c r="F10" s="17"/>
      <c r="G10" s="17"/>
      <c r="H10" s="17"/>
      <c r="I10" s="17"/>
    </row>
    <row r="11" spans="1:9" ht="20.100000000000001" customHeight="1" x14ac:dyDescent="0.3">
      <c r="A11" s="17" t="s">
        <v>89</v>
      </c>
      <c r="B11" s="17"/>
      <c r="C11" s="17"/>
      <c r="D11" s="17"/>
      <c r="E11" s="17"/>
      <c r="F11" s="17"/>
      <c r="G11" s="17"/>
      <c r="H11" s="17"/>
      <c r="I11" s="17"/>
    </row>
    <row r="12" spans="1:9" ht="20.100000000000001" customHeight="1" x14ac:dyDescent="0.3">
      <c r="A12" s="17" t="s">
        <v>88</v>
      </c>
      <c r="B12" s="17"/>
      <c r="C12" s="17"/>
      <c r="D12" s="17"/>
      <c r="E12" s="17"/>
      <c r="F12" s="17"/>
      <c r="G12" s="17"/>
      <c r="H12" s="17"/>
      <c r="I12" s="17"/>
    </row>
    <row r="13" spans="1:9" ht="20.100000000000001" customHeight="1" x14ac:dyDescent="0.3">
      <c r="A13" s="17" t="s">
        <v>87</v>
      </c>
      <c r="B13" s="17"/>
      <c r="C13" s="17"/>
      <c r="D13" s="17"/>
      <c r="E13" s="17"/>
      <c r="F13" s="17"/>
      <c r="G13" s="17"/>
      <c r="H13" s="17"/>
      <c r="I13" s="17"/>
    </row>
    <row r="14" spans="1:9" ht="20.100000000000001" customHeight="1" x14ac:dyDescent="0.3">
      <c r="A14" s="17" t="s">
        <v>86</v>
      </c>
      <c r="B14" s="17"/>
      <c r="C14" s="17"/>
      <c r="D14" s="17"/>
      <c r="E14" s="17"/>
      <c r="F14" s="17"/>
      <c r="G14" s="17"/>
      <c r="H14" s="17"/>
      <c r="I14" s="17"/>
    </row>
    <row r="15" spans="1:9" ht="20.100000000000001" customHeight="1" x14ac:dyDescent="0.3">
      <c r="A15" s="17" t="s">
        <v>85</v>
      </c>
      <c r="B15" s="17"/>
      <c r="C15" s="17"/>
      <c r="D15" s="17"/>
      <c r="E15" s="17"/>
      <c r="F15" s="17"/>
      <c r="G15" s="17"/>
      <c r="H15" s="17"/>
      <c r="I15" s="17"/>
    </row>
    <row r="16" spans="1:9" ht="20.100000000000001" customHeight="1" x14ac:dyDescent="0.3">
      <c r="A16" s="17" t="s">
        <v>84</v>
      </c>
      <c r="B16" s="17"/>
      <c r="C16" s="17"/>
      <c r="D16" s="17"/>
      <c r="E16" s="17"/>
      <c r="F16" s="17"/>
      <c r="G16" s="17"/>
      <c r="H16" s="17"/>
      <c r="I16" s="17"/>
    </row>
    <row r="17" spans="1:9" ht="20.100000000000001" customHeight="1" x14ac:dyDescent="0.3">
      <c r="A17" s="17" t="s">
        <v>83</v>
      </c>
      <c r="B17" s="17"/>
      <c r="C17" s="17"/>
      <c r="D17" s="17"/>
      <c r="E17" s="17"/>
      <c r="F17" s="17"/>
      <c r="G17" s="17"/>
      <c r="H17" s="17"/>
      <c r="I17" s="17"/>
    </row>
    <row r="18" spans="1:9" ht="20.100000000000001" customHeight="1" x14ac:dyDescent="0.3">
      <c r="A18" s="4" t="s">
        <v>12</v>
      </c>
      <c r="B18" s="4" t="s">
        <v>12</v>
      </c>
      <c r="C18" s="4" t="s">
        <v>12</v>
      </c>
      <c r="D18" s="4" t="s">
        <v>67</v>
      </c>
      <c r="E18" s="4" t="s">
        <v>12</v>
      </c>
      <c r="F18" s="4" t="s">
        <v>12</v>
      </c>
      <c r="G18" s="4" t="s">
        <v>82</v>
      </c>
      <c r="H18" s="5"/>
      <c r="I18" s="5">
        <v>0</v>
      </c>
    </row>
    <row r="19" spans="1:9" ht="20.100000000000001" customHeight="1" x14ac:dyDescent="0.3">
      <c r="A19" s="4" t="s">
        <v>12</v>
      </c>
      <c r="B19" s="4" t="s">
        <v>12</v>
      </c>
      <c r="C19" s="4" t="s">
        <v>12</v>
      </c>
      <c r="D19" s="4" t="s">
        <v>67</v>
      </c>
      <c r="E19" s="4" t="s">
        <v>12</v>
      </c>
      <c r="F19" s="4" t="s">
        <v>12</v>
      </c>
      <c r="G19" s="4" t="s">
        <v>81</v>
      </c>
      <c r="H19" s="5"/>
      <c r="I19" s="5">
        <v>0</v>
      </c>
    </row>
    <row r="20" spans="1:9" ht="20.100000000000001" customHeight="1" x14ac:dyDescent="0.3">
      <c r="A20" s="4" t="s">
        <v>12</v>
      </c>
      <c r="B20" s="4" t="s">
        <v>12</v>
      </c>
      <c r="C20" s="4" t="s">
        <v>12</v>
      </c>
      <c r="D20" s="4" t="s">
        <v>132</v>
      </c>
      <c r="E20" s="4" t="s">
        <v>17</v>
      </c>
      <c r="F20" s="4" t="s">
        <v>13</v>
      </c>
      <c r="G20" s="4" t="s">
        <v>59</v>
      </c>
      <c r="H20" s="5"/>
      <c r="I20" s="5">
        <v>70.95</v>
      </c>
    </row>
    <row r="21" spans="1:9" ht="20.100000000000001" customHeight="1" x14ac:dyDescent="0.3">
      <c r="A21" s="4" t="s">
        <v>12</v>
      </c>
      <c r="B21" s="4" t="s">
        <v>12</v>
      </c>
      <c r="C21" s="4" t="s">
        <v>12</v>
      </c>
      <c r="D21" s="4" t="s">
        <v>132</v>
      </c>
      <c r="E21" s="4" t="s">
        <v>17</v>
      </c>
      <c r="F21" s="4" t="s">
        <v>13</v>
      </c>
      <c r="G21" s="4" t="s">
        <v>58</v>
      </c>
      <c r="H21" s="5"/>
      <c r="I21" s="5">
        <v>64.935000000000002</v>
      </c>
    </row>
    <row r="22" spans="1:9" ht="20.100000000000001" customHeight="1" x14ac:dyDescent="0.3">
      <c r="A22" s="4" t="s">
        <v>12</v>
      </c>
      <c r="B22" s="4" t="s">
        <v>12</v>
      </c>
      <c r="C22" s="4" t="s">
        <v>12</v>
      </c>
      <c r="D22" s="4" t="s">
        <v>67</v>
      </c>
      <c r="E22" s="4" t="s">
        <v>12</v>
      </c>
      <c r="F22" s="4" t="s">
        <v>12</v>
      </c>
      <c r="G22" s="4" t="s">
        <v>80</v>
      </c>
      <c r="H22" s="5"/>
      <c r="I22" s="5">
        <v>0</v>
      </c>
    </row>
    <row r="23" spans="1:9" ht="20.100000000000001" customHeight="1" x14ac:dyDescent="0.3">
      <c r="A23" s="4" t="s">
        <v>12</v>
      </c>
      <c r="B23" s="4" t="s">
        <v>12</v>
      </c>
      <c r="C23" s="4" t="s">
        <v>12</v>
      </c>
      <c r="D23" s="4" t="s">
        <v>132</v>
      </c>
      <c r="E23" s="4" t="s">
        <v>17</v>
      </c>
      <c r="F23" s="4" t="s">
        <v>13</v>
      </c>
      <c r="G23" s="4" t="s">
        <v>57</v>
      </c>
      <c r="H23" s="5"/>
      <c r="I23" s="5">
        <v>14.55</v>
      </c>
    </row>
    <row r="24" spans="1:9" ht="20.100000000000001" customHeight="1" x14ac:dyDescent="0.3">
      <c r="A24" s="4" t="s">
        <v>12</v>
      </c>
      <c r="B24" s="4" t="s">
        <v>12</v>
      </c>
      <c r="C24" s="4" t="s">
        <v>12</v>
      </c>
      <c r="D24" s="4" t="s">
        <v>67</v>
      </c>
      <c r="E24" s="4" t="s">
        <v>12</v>
      </c>
      <c r="F24" s="4" t="s">
        <v>12</v>
      </c>
      <c r="G24" s="4" t="s">
        <v>79</v>
      </c>
      <c r="H24" s="5"/>
      <c r="I24" s="5">
        <v>0</v>
      </c>
    </row>
    <row r="25" spans="1:9" ht="20.100000000000001" customHeight="1" x14ac:dyDescent="0.3">
      <c r="A25" s="4" t="s">
        <v>12</v>
      </c>
      <c r="B25" s="4" t="s">
        <v>12</v>
      </c>
      <c r="C25" s="4" t="s">
        <v>12</v>
      </c>
      <c r="D25" s="4" t="s">
        <v>132</v>
      </c>
      <c r="E25" s="4" t="s">
        <v>17</v>
      </c>
      <c r="F25" s="4" t="s">
        <v>13</v>
      </c>
      <c r="G25" s="4" t="s">
        <v>56</v>
      </c>
      <c r="H25" s="5"/>
      <c r="I25" s="5">
        <v>38.981999999999999</v>
      </c>
    </row>
    <row r="26" spans="1:9" ht="20.100000000000001" customHeight="1" x14ac:dyDescent="0.3">
      <c r="A26" s="4" t="s">
        <v>12</v>
      </c>
      <c r="B26" s="4" t="s">
        <v>12</v>
      </c>
      <c r="C26" s="4" t="s">
        <v>12</v>
      </c>
      <c r="D26" s="4" t="s">
        <v>132</v>
      </c>
      <c r="E26" s="4" t="s">
        <v>17</v>
      </c>
      <c r="F26" s="4" t="s">
        <v>13</v>
      </c>
      <c r="G26" s="4" t="s">
        <v>55</v>
      </c>
      <c r="H26" s="5"/>
      <c r="I26" s="5">
        <v>0.8</v>
      </c>
    </row>
    <row r="27" spans="1:9" ht="20.100000000000001" customHeight="1" x14ac:dyDescent="0.3">
      <c r="A27" s="4" t="s">
        <v>12</v>
      </c>
      <c r="B27" s="4" t="s">
        <v>12</v>
      </c>
      <c r="C27" s="4" t="s">
        <v>12</v>
      </c>
      <c r="D27" s="4" t="s">
        <v>132</v>
      </c>
      <c r="E27" s="4" t="s">
        <v>17</v>
      </c>
      <c r="F27" s="4" t="s">
        <v>13</v>
      </c>
      <c r="G27" s="4" t="s">
        <v>54</v>
      </c>
      <c r="H27" s="5"/>
      <c r="I27" s="5">
        <v>10.617000000000001</v>
      </c>
    </row>
    <row r="28" spans="1:9" ht="20.100000000000001" customHeight="1" x14ac:dyDescent="0.3">
      <c r="A28" s="4" t="s">
        <v>12</v>
      </c>
      <c r="B28" s="4" t="s">
        <v>12</v>
      </c>
      <c r="C28" s="4" t="s">
        <v>12</v>
      </c>
      <c r="D28" s="4" t="s">
        <v>132</v>
      </c>
      <c r="E28" s="4" t="s">
        <v>17</v>
      </c>
      <c r="F28" s="4" t="s">
        <v>13</v>
      </c>
      <c r="G28" s="4" t="s">
        <v>53</v>
      </c>
      <c r="H28" s="5"/>
      <c r="I28" s="5">
        <v>17.05</v>
      </c>
    </row>
    <row r="29" spans="1:9" ht="20.100000000000001" customHeight="1" x14ac:dyDescent="0.3">
      <c r="A29" s="4" t="s">
        <v>12</v>
      </c>
      <c r="B29" s="4" t="s">
        <v>12</v>
      </c>
      <c r="C29" s="4" t="s">
        <v>12</v>
      </c>
      <c r="D29" s="4" t="s">
        <v>132</v>
      </c>
      <c r="E29" s="4" t="s">
        <v>17</v>
      </c>
      <c r="F29" s="4" t="s">
        <v>13</v>
      </c>
      <c r="G29" s="4" t="s">
        <v>52</v>
      </c>
      <c r="H29" s="5"/>
      <c r="I29" s="5">
        <v>15.4</v>
      </c>
    </row>
    <row r="30" spans="1:9" ht="20.100000000000001" customHeight="1" x14ac:dyDescent="0.3">
      <c r="A30" s="4" t="s">
        <v>12</v>
      </c>
      <c r="B30" s="4" t="s">
        <v>12</v>
      </c>
      <c r="C30" s="4" t="s">
        <v>12</v>
      </c>
      <c r="D30" s="4" t="s">
        <v>132</v>
      </c>
      <c r="E30" s="4" t="s">
        <v>17</v>
      </c>
      <c r="F30" s="4" t="s">
        <v>13</v>
      </c>
      <c r="G30" s="4" t="s">
        <v>51</v>
      </c>
      <c r="H30" s="5"/>
      <c r="I30" s="5">
        <v>4.05</v>
      </c>
    </row>
    <row r="31" spans="1:9" ht="20.100000000000001" customHeight="1" x14ac:dyDescent="0.3">
      <c r="A31" s="4" t="s">
        <v>12</v>
      </c>
      <c r="B31" s="4" t="s">
        <v>12</v>
      </c>
      <c r="C31" s="4" t="s">
        <v>12</v>
      </c>
      <c r="D31" s="4" t="s">
        <v>132</v>
      </c>
      <c r="E31" s="4" t="s">
        <v>17</v>
      </c>
      <c r="F31" s="4" t="s">
        <v>13</v>
      </c>
      <c r="G31" s="4" t="s">
        <v>50</v>
      </c>
      <c r="H31" s="5"/>
      <c r="I31" s="5">
        <v>9.15</v>
      </c>
    </row>
    <row r="32" spans="1:9" ht="20.100000000000001" customHeight="1" x14ac:dyDescent="0.3">
      <c r="A32" s="4" t="s">
        <v>12</v>
      </c>
      <c r="B32" s="4" t="s">
        <v>12</v>
      </c>
      <c r="C32" s="4" t="s">
        <v>12</v>
      </c>
      <c r="D32" s="4" t="s">
        <v>132</v>
      </c>
      <c r="E32" s="4" t="s">
        <v>17</v>
      </c>
      <c r="F32" s="4" t="s">
        <v>13</v>
      </c>
      <c r="G32" s="4" t="s">
        <v>49</v>
      </c>
      <c r="H32" s="5"/>
      <c r="I32" s="5">
        <v>1.8</v>
      </c>
    </row>
    <row r="33" spans="1:12" ht="20.100000000000001" customHeight="1" x14ac:dyDescent="0.3">
      <c r="A33" s="4" t="s">
        <v>12</v>
      </c>
      <c r="B33" s="4" t="s">
        <v>12</v>
      </c>
      <c r="C33" s="4" t="s">
        <v>12</v>
      </c>
      <c r="D33" s="4" t="s">
        <v>132</v>
      </c>
      <c r="E33" s="4" t="s">
        <v>17</v>
      </c>
      <c r="F33" s="4" t="s">
        <v>13</v>
      </c>
      <c r="G33" s="4" t="s">
        <v>48</v>
      </c>
      <c r="H33" s="5"/>
      <c r="I33" s="5">
        <v>39.9</v>
      </c>
    </row>
    <row r="34" spans="1:12" ht="20.100000000000001" customHeight="1" x14ac:dyDescent="0.3">
      <c r="A34" s="4" t="s">
        <v>12</v>
      </c>
      <c r="B34" s="4" t="s">
        <v>12</v>
      </c>
      <c r="C34" s="4" t="s">
        <v>12</v>
      </c>
      <c r="D34" s="4" t="s">
        <v>67</v>
      </c>
      <c r="E34" s="4" t="s">
        <v>12</v>
      </c>
      <c r="F34" s="4" t="s">
        <v>12</v>
      </c>
      <c r="G34" s="4" t="s">
        <v>78</v>
      </c>
      <c r="H34" s="5"/>
      <c r="I34" s="5">
        <v>0</v>
      </c>
    </row>
    <row r="35" spans="1:12" ht="20.100000000000001" customHeight="1" x14ac:dyDescent="0.3">
      <c r="A35" s="4" t="s">
        <v>12</v>
      </c>
      <c r="B35" s="4" t="s">
        <v>12</v>
      </c>
      <c r="C35" s="4" t="s">
        <v>12</v>
      </c>
      <c r="D35" s="4" t="s">
        <v>19</v>
      </c>
      <c r="E35" s="4" t="s">
        <v>20</v>
      </c>
      <c r="F35" s="4" t="s">
        <v>13</v>
      </c>
      <c r="G35" s="4" t="s">
        <v>35</v>
      </c>
      <c r="H35" s="5"/>
      <c r="I35" s="9">
        <v>256.58</v>
      </c>
    </row>
    <row r="36" spans="1:12" ht="20.100000000000001" customHeight="1" x14ac:dyDescent="0.3">
      <c r="A36" s="4" t="s">
        <v>12</v>
      </c>
      <c r="B36" s="4" t="s">
        <v>12</v>
      </c>
      <c r="C36" s="4" t="s">
        <v>12</v>
      </c>
      <c r="D36" s="4" t="s">
        <v>19</v>
      </c>
      <c r="E36" s="4" t="s">
        <v>20</v>
      </c>
      <c r="F36" s="4" t="s">
        <v>13</v>
      </c>
      <c r="G36" s="4" t="s">
        <v>34</v>
      </c>
      <c r="H36" s="5"/>
      <c r="I36" s="9">
        <v>11.88</v>
      </c>
    </row>
    <row r="37" spans="1:12" ht="20.100000000000001" customHeight="1" x14ac:dyDescent="0.3">
      <c r="A37" s="4" t="s">
        <v>12</v>
      </c>
      <c r="B37" s="4" t="s">
        <v>12</v>
      </c>
      <c r="C37" s="4" t="s">
        <v>12</v>
      </c>
      <c r="D37" s="4" t="s">
        <v>67</v>
      </c>
      <c r="E37" s="4" t="s">
        <v>12</v>
      </c>
      <c r="F37" s="4" t="s">
        <v>12</v>
      </c>
      <c r="G37" s="4" t="s">
        <v>77</v>
      </c>
      <c r="H37" s="5"/>
      <c r="I37" s="5">
        <v>0</v>
      </c>
    </row>
    <row r="38" spans="1:12" ht="20.100000000000001" customHeight="1" x14ac:dyDescent="0.3">
      <c r="A38" s="4" t="s">
        <v>12</v>
      </c>
      <c r="B38" s="4" t="s">
        <v>12</v>
      </c>
      <c r="C38" s="4" t="s">
        <v>12</v>
      </c>
      <c r="D38" s="4" t="s">
        <v>19</v>
      </c>
      <c r="E38" s="4" t="s">
        <v>17</v>
      </c>
      <c r="F38" s="4" t="s">
        <v>13</v>
      </c>
      <c r="G38" s="4" t="s">
        <v>47</v>
      </c>
      <c r="H38" s="5"/>
      <c r="I38" s="5">
        <v>594.77599999999995</v>
      </c>
      <c r="L38">
        <f>I35+I36+I41+I66</f>
        <v>621.12</v>
      </c>
    </row>
    <row r="39" spans="1:12" ht="20.100000000000001" customHeight="1" x14ac:dyDescent="0.3">
      <c r="A39" s="4" t="s">
        <v>12</v>
      </c>
      <c r="B39" s="4" t="s">
        <v>12</v>
      </c>
      <c r="C39" s="4" t="s">
        <v>12</v>
      </c>
      <c r="D39" s="4"/>
      <c r="E39" s="4"/>
      <c r="F39" s="4"/>
      <c r="G39" s="4"/>
      <c r="H39" s="5"/>
      <c r="I39" s="5"/>
    </row>
    <row r="40" spans="1:12" ht="20.100000000000001" customHeight="1" x14ac:dyDescent="0.3">
      <c r="A40" s="4" t="s">
        <v>12</v>
      </c>
      <c r="B40" s="4" t="s">
        <v>12</v>
      </c>
      <c r="C40" s="4" t="s">
        <v>12</v>
      </c>
      <c r="D40" s="4" t="s">
        <v>67</v>
      </c>
      <c r="E40" s="4" t="s">
        <v>12</v>
      </c>
      <c r="F40" s="4" t="s">
        <v>12</v>
      </c>
      <c r="G40" s="4" t="s">
        <v>76</v>
      </c>
      <c r="H40" s="5"/>
      <c r="I40" s="5">
        <v>0</v>
      </c>
    </row>
    <row r="41" spans="1:12" ht="20.100000000000001" customHeight="1" x14ac:dyDescent="0.3">
      <c r="A41" s="4" t="s">
        <v>12</v>
      </c>
      <c r="B41" s="4" t="s">
        <v>12</v>
      </c>
      <c r="C41" s="4" t="s">
        <v>12</v>
      </c>
      <c r="D41" s="4" t="s">
        <v>19</v>
      </c>
      <c r="E41" s="4" t="s">
        <v>20</v>
      </c>
      <c r="F41" s="4" t="s">
        <v>13</v>
      </c>
      <c r="G41" s="4" t="s">
        <v>33</v>
      </c>
      <c r="H41" s="5"/>
      <c r="I41" s="9">
        <v>310.27</v>
      </c>
    </row>
    <row r="42" spans="1:12" ht="20.100000000000001" customHeight="1" x14ac:dyDescent="0.3">
      <c r="A42" s="4" t="s">
        <v>12</v>
      </c>
      <c r="B42" s="4" t="s">
        <v>12</v>
      </c>
      <c r="C42" s="4" t="s">
        <v>12</v>
      </c>
      <c r="D42" s="4" t="s">
        <v>67</v>
      </c>
      <c r="E42" s="4" t="s">
        <v>12</v>
      </c>
      <c r="F42" s="4" t="s">
        <v>12</v>
      </c>
      <c r="G42" s="4" t="s">
        <v>75</v>
      </c>
      <c r="H42" s="5"/>
      <c r="I42" s="5">
        <v>0</v>
      </c>
    </row>
    <row r="43" spans="1:12" ht="20.100000000000001" customHeight="1" x14ac:dyDescent="0.3">
      <c r="A43" s="4" t="s">
        <v>12</v>
      </c>
      <c r="B43" s="4" t="s">
        <v>12</v>
      </c>
      <c r="C43" s="4" t="s">
        <v>12</v>
      </c>
      <c r="D43" s="4" t="s">
        <v>19</v>
      </c>
      <c r="E43" s="4" t="s">
        <v>17</v>
      </c>
      <c r="F43" s="4" t="s">
        <v>13</v>
      </c>
      <c r="G43" s="4" t="s">
        <v>46</v>
      </c>
      <c r="H43" s="5"/>
      <c r="I43" s="5">
        <v>25.042000000000002</v>
      </c>
    </row>
    <row r="44" spans="1:12" ht="20.100000000000001" customHeight="1" x14ac:dyDescent="0.3">
      <c r="A44" s="4" t="s">
        <v>12</v>
      </c>
      <c r="B44" s="4" t="s">
        <v>12</v>
      </c>
      <c r="C44" s="4" t="s">
        <v>12</v>
      </c>
      <c r="D44" s="4" t="s">
        <v>67</v>
      </c>
      <c r="E44" s="4" t="s">
        <v>12</v>
      </c>
      <c r="F44" s="4" t="s">
        <v>12</v>
      </c>
      <c r="G44" s="4" t="s">
        <v>74</v>
      </c>
      <c r="H44" s="5"/>
      <c r="I44" s="5">
        <v>0</v>
      </c>
    </row>
    <row r="45" spans="1:12" ht="20.100000000000001" customHeight="1" x14ac:dyDescent="0.3">
      <c r="A45" s="4" t="s">
        <v>12</v>
      </c>
      <c r="B45" s="4" t="s">
        <v>12</v>
      </c>
      <c r="C45" s="4" t="s">
        <v>12</v>
      </c>
      <c r="D45" s="4" t="s">
        <v>19</v>
      </c>
      <c r="E45" s="4" t="s">
        <v>17</v>
      </c>
      <c r="F45" s="4" t="s">
        <v>13</v>
      </c>
      <c r="G45" s="4" t="s">
        <v>45</v>
      </c>
      <c r="H45" s="5"/>
      <c r="I45" s="5">
        <v>14.58</v>
      </c>
    </row>
    <row r="46" spans="1:12" ht="20.100000000000001" customHeight="1" x14ac:dyDescent="0.3">
      <c r="A46" s="4" t="s">
        <v>12</v>
      </c>
      <c r="B46" s="4" t="s">
        <v>12</v>
      </c>
      <c r="C46" s="4" t="s">
        <v>12</v>
      </c>
      <c r="D46" s="4" t="s">
        <v>19</v>
      </c>
      <c r="E46" s="4" t="s">
        <v>17</v>
      </c>
      <c r="F46" s="4" t="s">
        <v>13</v>
      </c>
      <c r="G46" s="4" t="s">
        <v>31</v>
      </c>
      <c r="H46" s="5"/>
      <c r="I46" s="5">
        <v>15.12</v>
      </c>
    </row>
    <row r="47" spans="1:12" ht="20.100000000000001" customHeight="1" x14ac:dyDescent="0.3">
      <c r="A47" s="4" t="s">
        <v>12</v>
      </c>
      <c r="B47" s="4" t="s">
        <v>12</v>
      </c>
      <c r="C47" s="4" t="s">
        <v>12</v>
      </c>
      <c r="D47" s="4" t="s">
        <v>22</v>
      </c>
      <c r="E47" s="4" t="s">
        <v>12</v>
      </c>
      <c r="F47" s="4" t="s">
        <v>13</v>
      </c>
      <c r="G47" s="4" t="s">
        <v>31</v>
      </c>
      <c r="H47" s="5"/>
      <c r="I47" s="5">
        <v>15.12</v>
      </c>
    </row>
    <row r="48" spans="1:12" ht="20.100000000000001" customHeight="1" x14ac:dyDescent="0.3">
      <c r="A48" s="4" t="s">
        <v>12</v>
      </c>
      <c r="B48" s="4" t="s">
        <v>12</v>
      </c>
      <c r="C48" s="4" t="s">
        <v>12</v>
      </c>
      <c r="D48" s="4" t="s">
        <v>19</v>
      </c>
      <c r="E48" s="4" t="s">
        <v>17</v>
      </c>
      <c r="F48" s="4" t="s">
        <v>13</v>
      </c>
      <c r="G48" s="4" t="s">
        <v>44</v>
      </c>
      <c r="H48" s="5"/>
      <c r="I48" s="5">
        <v>52.92</v>
      </c>
    </row>
    <row r="49" spans="1:9" ht="20.100000000000001" customHeight="1" x14ac:dyDescent="0.3">
      <c r="A49" s="4" t="s">
        <v>12</v>
      </c>
      <c r="B49" s="4" t="s">
        <v>12</v>
      </c>
      <c r="C49" s="4" t="s">
        <v>12</v>
      </c>
      <c r="D49" s="4" t="s">
        <v>67</v>
      </c>
      <c r="E49" s="4" t="s">
        <v>12</v>
      </c>
      <c r="F49" s="4" t="s">
        <v>12</v>
      </c>
      <c r="G49" s="4" t="s">
        <v>73</v>
      </c>
      <c r="H49" s="5"/>
      <c r="I49" s="5">
        <v>0</v>
      </c>
    </row>
    <row r="50" spans="1:9" ht="20.100000000000001" customHeight="1" x14ac:dyDescent="0.3">
      <c r="A50" s="4" t="s">
        <v>12</v>
      </c>
      <c r="B50" s="4" t="s">
        <v>12</v>
      </c>
      <c r="C50" s="4" t="s">
        <v>12</v>
      </c>
      <c r="D50" s="4" t="s">
        <v>19</v>
      </c>
      <c r="E50" s="4" t="s">
        <v>17</v>
      </c>
      <c r="F50" s="4" t="s">
        <v>13</v>
      </c>
      <c r="G50" s="4" t="s">
        <v>43</v>
      </c>
      <c r="H50" s="5"/>
      <c r="I50" s="5">
        <v>195.19499999999999</v>
      </c>
    </row>
    <row r="51" spans="1:9" ht="20.100000000000001" customHeight="1" x14ac:dyDescent="0.3">
      <c r="A51" s="4" t="s">
        <v>12</v>
      </c>
      <c r="B51" s="4" t="s">
        <v>12</v>
      </c>
      <c r="C51" s="4" t="s">
        <v>12</v>
      </c>
      <c r="D51" s="4" t="s">
        <v>19</v>
      </c>
      <c r="E51" s="4" t="s">
        <v>17</v>
      </c>
      <c r="F51" s="4" t="s">
        <v>13</v>
      </c>
      <c r="G51" s="4" t="s">
        <v>42</v>
      </c>
      <c r="H51" s="5"/>
      <c r="I51" s="5">
        <v>0.99</v>
      </c>
    </row>
    <row r="52" spans="1:9" ht="20.100000000000001" customHeight="1" x14ac:dyDescent="0.3">
      <c r="A52" s="4" t="s">
        <v>12</v>
      </c>
      <c r="B52" s="4" t="s">
        <v>12</v>
      </c>
      <c r="C52" s="4" t="s">
        <v>12</v>
      </c>
      <c r="D52" s="4" t="s">
        <v>22</v>
      </c>
      <c r="E52" s="4" t="s">
        <v>12</v>
      </c>
      <c r="F52" s="4" t="s">
        <v>13</v>
      </c>
      <c r="G52" s="4" t="s">
        <v>30</v>
      </c>
      <c r="H52" s="5"/>
      <c r="I52" s="5">
        <v>25.35</v>
      </c>
    </row>
    <row r="53" spans="1:9" ht="20.100000000000001" customHeight="1" x14ac:dyDescent="0.3">
      <c r="A53" s="4" t="s">
        <v>12</v>
      </c>
      <c r="B53" s="4" t="s">
        <v>12</v>
      </c>
      <c r="C53" s="4" t="s">
        <v>12</v>
      </c>
      <c r="D53" s="4" t="s">
        <v>22</v>
      </c>
      <c r="E53" s="4" t="s">
        <v>12</v>
      </c>
      <c r="F53" s="4" t="s">
        <v>13</v>
      </c>
      <c r="G53" s="4" t="s">
        <v>29</v>
      </c>
      <c r="H53" s="5"/>
      <c r="I53" s="5">
        <v>0.99</v>
      </c>
    </row>
    <row r="54" spans="1:9" ht="20.100000000000001" customHeight="1" x14ac:dyDescent="0.3">
      <c r="A54" s="4" t="s">
        <v>12</v>
      </c>
      <c r="B54" s="4" t="s">
        <v>12</v>
      </c>
      <c r="C54" s="4" t="s">
        <v>12</v>
      </c>
      <c r="D54" s="4" t="s">
        <v>67</v>
      </c>
      <c r="E54" s="4" t="s">
        <v>12</v>
      </c>
      <c r="F54" s="4" t="s">
        <v>12</v>
      </c>
      <c r="G54" s="4" t="s">
        <v>72</v>
      </c>
      <c r="H54" s="5"/>
      <c r="I54" s="5">
        <v>0</v>
      </c>
    </row>
    <row r="55" spans="1:9" ht="20.100000000000001" customHeight="1" x14ac:dyDescent="0.3">
      <c r="A55" s="4" t="s">
        <v>12</v>
      </c>
      <c r="B55" s="4" t="s">
        <v>12</v>
      </c>
      <c r="C55" s="4" t="s">
        <v>12</v>
      </c>
      <c r="D55" s="4" t="s">
        <v>19</v>
      </c>
      <c r="E55" s="4" t="s">
        <v>17</v>
      </c>
      <c r="F55" s="4" t="s">
        <v>13</v>
      </c>
      <c r="G55" s="4" t="s">
        <v>28</v>
      </c>
      <c r="H55" s="5"/>
      <c r="I55" s="5">
        <v>47.79</v>
      </c>
    </row>
    <row r="56" spans="1:9" ht="20.100000000000001" customHeight="1" x14ac:dyDescent="0.3">
      <c r="A56" s="4" t="s">
        <v>12</v>
      </c>
      <c r="B56" s="4" t="s">
        <v>12</v>
      </c>
      <c r="C56" s="4" t="s">
        <v>12</v>
      </c>
      <c r="D56" s="4" t="s">
        <v>22</v>
      </c>
      <c r="E56" s="4" t="s">
        <v>12</v>
      </c>
      <c r="F56" s="4" t="s">
        <v>13</v>
      </c>
      <c r="G56" s="4" t="s">
        <v>28</v>
      </c>
      <c r="H56" s="5"/>
      <c r="I56" s="5">
        <v>47.79</v>
      </c>
    </row>
    <row r="57" spans="1:9" ht="20.100000000000001" customHeight="1" x14ac:dyDescent="0.3">
      <c r="A57" s="4" t="s">
        <v>12</v>
      </c>
      <c r="B57" s="4" t="s">
        <v>12</v>
      </c>
      <c r="C57" s="4" t="s">
        <v>12</v>
      </c>
      <c r="D57" s="4" t="s">
        <v>19</v>
      </c>
      <c r="E57" s="4" t="s">
        <v>17</v>
      </c>
      <c r="F57" s="4" t="s">
        <v>13</v>
      </c>
      <c r="G57" s="4" t="s">
        <v>41</v>
      </c>
      <c r="H57" s="5"/>
      <c r="I57" s="5">
        <v>14.715</v>
      </c>
    </row>
    <row r="58" spans="1:9" ht="20.100000000000001" customHeight="1" x14ac:dyDescent="0.3">
      <c r="A58" s="4" t="s">
        <v>12</v>
      </c>
      <c r="B58" s="4" t="s">
        <v>12</v>
      </c>
      <c r="C58" s="4" t="s">
        <v>12</v>
      </c>
      <c r="D58" s="4" t="s">
        <v>19</v>
      </c>
      <c r="E58" s="4" t="s">
        <v>17</v>
      </c>
      <c r="F58" s="4" t="s">
        <v>13</v>
      </c>
      <c r="G58" s="4" t="s">
        <v>27</v>
      </c>
      <c r="H58" s="5"/>
      <c r="I58" s="5">
        <v>22.68</v>
      </c>
    </row>
    <row r="59" spans="1:9" ht="20.100000000000001" customHeight="1" x14ac:dyDescent="0.3">
      <c r="A59" s="4" t="s">
        <v>12</v>
      </c>
      <c r="B59" s="4" t="s">
        <v>12</v>
      </c>
      <c r="C59" s="4" t="s">
        <v>12</v>
      </c>
      <c r="D59" s="4" t="s">
        <v>22</v>
      </c>
      <c r="E59" s="4" t="s">
        <v>12</v>
      </c>
      <c r="F59" s="4" t="s">
        <v>13</v>
      </c>
      <c r="G59" s="4" t="s">
        <v>27</v>
      </c>
      <c r="H59" s="5"/>
      <c r="I59" s="5">
        <v>22.68</v>
      </c>
    </row>
    <row r="60" spans="1:9" ht="20.100000000000001" customHeight="1" x14ac:dyDescent="0.3">
      <c r="A60" s="4" t="s">
        <v>12</v>
      </c>
      <c r="B60" s="4" t="s">
        <v>12</v>
      </c>
      <c r="C60" s="4" t="s">
        <v>12</v>
      </c>
      <c r="D60" s="4" t="s">
        <v>67</v>
      </c>
      <c r="E60" s="4" t="s">
        <v>12</v>
      </c>
      <c r="F60" s="4" t="s">
        <v>12</v>
      </c>
      <c r="G60" s="4" t="s">
        <v>71</v>
      </c>
      <c r="H60" s="5"/>
      <c r="I60" s="5">
        <v>0</v>
      </c>
    </row>
    <row r="61" spans="1:9" ht="20.100000000000001" customHeight="1" x14ac:dyDescent="0.3">
      <c r="A61" s="4" t="s">
        <v>12</v>
      </c>
      <c r="B61" s="4" t="s">
        <v>12</v>
      </c>
      <c r="C61" s="4" t="s">
        <v>12</v>
      </c>
      <c r="D61" s="4" t="s">
        <v>19</v>
      </c>
      <c r="E61" s="4" t="s">
        <v>17</v>
      </c>
      <c r="F61" s="4" t="s">
        <v>13</v>
      </c>
      <c r="G61" s="4" t="s">
        <v>40</v>
      </c>
      <c r="H61" s="5"/>
      <c r="I61" s="5">
        <v>1.2</v>
      </c>
    </row>
    <row r="62" spans="1:9" ht="20.100000000000001" customHeight="1" x14ac:dyDescent="0.3">
      <c r="A62" s="4" t="s">
        <v>12</v>
      </c>
      <c r="B62" s="4" t="s">
        <v>12</v>
      </c>
      <c r="C62" s="4" t="s">
        <v>12</v>
      </c>
      <c r="D62" s="4" t="s">
        <v>67</v>
      </c>
      <c r="E62" s="4" t="s">
        <v>12</v>
      </c>
      <c r="F62" s="4" t="s">
        <v>12</v>
      </c>
      <c r="G62" s="4" t="s">
        <v>70</v>
      </c>
      <c r="H62" s="5"/>
      <c r="I62" s="5">
        <v>0</v>
      </c>
    </row>
    <row r="63" spans="1:9" ht="20.100000000000001" customHeight="1" x14ac:dyDescent="0.3">
      <c r="A63" s="4" t="s">
        <v>12</v>
      </c>
      <c r="B63" s="4" t="s">
        <v>12</v>
      </c>
      <c r="C63" s="4" t="s">
        <v>12</v>
      </c>
      <c r="D63" s="4" t="s">
        <v>19</v>
      </c>
      <c r="E63" s="4" t="s">
        <v>17</v>
      </c>
      <c r="F63" s="4" t="s">
        <v>13</v>
      </c>
      <c r="G63" s="4" t="s">
        <v>39</v>
      </c>
      <c r="H63" s="5"/>
      <c r="I63" s="5">
        <v>1.89</v>
      </c>
    </row>
    <row r="64" spans="1:9" ht="20.100000000000001" customHeight="1" x14ac:dyDescent="0.3">
      <c r="A64" s="4" t="s">
        <v>12</v>
      </c>
      <c r="B64" s="4" t="s">
        <v>12</v>
      </c>
      <c r="C64" s="4" t="s">
        <v>12</v>
      </c>
      <c r="D64" s="4" t="s">
        <v>19</v>
      </c>
      <c r="E64" s="4" t="s">
        <v>17</v>
      </c>
      <c r="F64" s="4" t="s">
        <v>13</v>
      </c>
      <c r="G64" s="4" t="s">
        <v>38</v>
      </c>
      <c r="H64" s="5"/>
      <c r="I64" s="5">
        <v>1.47</v>
      </c>
    </row>
    <row r="65" spans="1:9" ht="20.100000000000001" customHeight="1" x14ac:dyDescent="0.3">
      <c r="A65" s="4" t="s">
        <v>12</v>
      </c>
      <c r="B65" s="4" t="s">
        <v>12</v>
      </c>
      <c r="C65" s="4" t="s">
        <v>12</v>
      </c>
      <c r="D65" s="4" t="s">
        <v>67</v>
      </c>
      <c r="E65" s="4" t="s">
        <v>12</v>
      </c>
      <c r="F65" s="4" t="s">
        <v>12</v>
      </c>
      <c r="G65" s="4" t="s">
        <v>69</v>
      </c>
      <c r="H65" s="5"/>
      <c r="I65" s="5">
        <v>0</v>
      </c>
    </row>
    <row r="66" spans="1:9" ht="20.100000000000001" customHeight="1" x14ac:dyDescent="0.3">
      <c r="A66" s="4" t="s">
        <v>12</v>
      </c>
      <c r="B66" s="4" t="s">
        <v>12</v>
      </c>
      <c r="C66" s="4" t="s">
        <v>12</v>
      </c>
      <c r="D66" s="4" t="s">
        <v>19</v>
      </c>
      <c r="E66" s="4" t="s">
        <v>20</v>
      </c>
      <c r="F66" s="4" t="s">
        <v>13</v>
      </c>
      <c r="G66" s="4" t="s">
        <v>32</v>
      </c>
      <c r="H66" s="5"/>
      <c r="I66" s="5">
        <v>42.39</v>
      </c>
    </row>
    <row r="67" spans="1:9" ht="20.100000000000001" customHeight="1" x14ac:dyDescent="0.3">
      <c r="A67" s="4" t="s">
        <v>12</v>
      </c>
      <c r="B67" s="4" t="s">
        <v>12</v>
      </c>
      <c r="C67" s="4" t="s">
        <v>12</v>
      </c>
      <c r="D67" s="4" t="s">
        <v>67</v>
      </c>
      <c r="E67" s="4" t="s">
        <v>12</v>
      </c>
      <c r="F67" s="4" t="s">
        <v>12</v>
      </c>
      <c r="G67" s="4" t="s">
        <v>68</v>
      </c>
      <c r="H67" s="5"/>
      <c r="I67" s="5">
        <v>0</v>
      </c>
    </row>
    <row r="68" spans="1:9" ht="20.100000000000001" customHeight="1" x14ac:dyDescent="0.3">
      <c r="A68" s="4" t="s">
        <v>12</v>
      </c>
      <c r="B68" s="4" t="s">
        <v>12</v>
      </c>
      <c r="C68" s="4" t="s">
        <v>12</v>
      </c>
      <c r="D68" s="4" t="s">
        <v>19</v>
      </c>
      <c r="E68" s="4" t="s">
        <v>17</v>
      </c>
      <c r="F68" s="4" t="s">
        <v>13</v>
      </c>
      <c r="G68" s="4" t="s">
        <v>37</v>
      </c>
      <c r="H68" s="5"/>
      <c r="I68" s="5">
        <v>10.4</v>
      </c>
    </row>
    <row r="69" spans="1:9" ht="20.100000000000001" customHeight="1" x14ac:dyDescent="0.3">
      <c r="A69" s="4" t="s">
        <v>12</v>
      </c>
      <c r="B69" s="4" t="s">
        <v>12</v>
      </c>
      <c r="C69" s="4" t="s">
        <v>12</v>
      </c>
      <c r="D69" s="4" t="s">
        <v>67</v>
      </c>
      <c r="E69" s="4" t="s">
        <v>12</v>
      </c>
      <c r="F69" s="4" t="s">
        <v>12</v>
      </c>
      <c r="G69" s="4" t="s">
        <v>66</v>
      </c>
      <c r="H69" s="5"/>
      <c r="I69" s="5">
        <v>0</v>
      </c>
    </row>
    <row r="70" spans="1:9" ht="20.100000000000001" customHeight="1" x14ac:dyDescent="0.3">
      <c r="A70" s="4" t="s">
        <v>12</v>
      </c>
      <c r="B70" s="4" t="s">
        <v>12</v>
      </c>
      <c r="C70" s="4" t="s">
        <v>12</v>
      </c>
      <c r="D70" s="4" t="s">
        <v>19</v>
      </c>
      <c r="E70" s="4" t="s">
        <v>17</v>
      </c>
      <c r="F70" s="4" t="s">
        <v>13</v>
      </c>
      <c r="G70" s="4" t="s">
        <v>36</v>
      </c>
      <c r="H70" s="5"/>
      <c r="I70" s="5">
        <v>88.35</v>
      </c>
    </row>
    <row r="71" spans="1:9" ht="20.100000000000001" customHeight="1" x14ac:dyDescent="0.3">
      <c r="A71" s="4"/>
      <c r="B71" s="4"/>
      <c r="C71" s="4"/>
      <c r="D71" s="4"/>
      <c r="E71" s="4"/>
      <c r="F71" s="4"/>
      <c r="G71" s="4"/>
      <c r="H71" s="7"/>
      <c r="I71" s="7"/>
    </row>
    <row r="72" spans="1:9" ht="20.100000000000001" customHeight="1" x14ac:dyDescent="0.3">
      <c r="A72" s="4"/>
      <c r="B72" s="4"/>
      <c r="C72" s="4"/>
      <c r="D72" s="4"/>
      <c r="E72" s="4"/>
      <c r="F72" s="4"/>
      <c r="G72" s="4"/>
      <c r="H72" s="7"/>
      <c r="I72" s="7"/>
    </row>
    <row r="73" spans="1:9" ht="20.100000000000001" customHeight="1" x14ac:dyDescent="0.3">
      <c r="A73" s="4"/>
      <c r="B73" s="4"/>
      <c r="C73" s="4"/>
      <c r="D73" s="4" t="s">
        <v>67</v>
      </c>
      <c r="E73" s="4"/>
      <c r="F73" s="4"/>
      <c r="G73" s="4"/>
      <c r="H73" s="7"/>
      <c r="I73" s="7"/>
    </row>
    <row r="74" spans="1:9" ht="20.100000000000001" customHeight="1" x14ac:dyDescent="0.3">
      <c r="A74" s="4"/>
      <c r="B74" s="4"/>
      <c r="C74" s="4"/>
      <c r="D74" s="4" t="s">
        <v>102</v>
      </c>
      <c r="E74" s="4" t="s">
        <v>114</v>
      </c>
      <c r="F74" s="4" t="s">
        <v>110</v>
      </c>
      <c r="G74" s="4" t="s">
        <v>103</v>
      </c>
      <c r="H74" s="7"/>
      <c r="I74" s="7">
        <v>586.52</v>
      </c>
    </row>
    <row r="75" spans="1:9" ht="20.100000000000001" customHeight="1" x14ac:dyDescent="0.3">
      <c r="A75" s="4" t="s">
        <v>12</v>
      </c>
      <c r="B75" s="4" t="s">
        <v>12</v>
      </c>
      <c r="C75" s="4" t="s">
        <v>12</v>
      </c>
      <c r="D75" s="4" t="s">
        <v>12</v>
      </c>
      <c r="E75" s="4" t="s">
        <v>12</v>
      </c>
      <c r="F75" s="4" t="s">
        <v>105</v>
      </c>
      <c r="G75" s="4" t="s">
        <v>104</v>
      </c>
      <c r="H75" s="7"/>
      <c r="I75" s="7">
        <v>7.3</v>
      </c>
    </row>
    <row r="76" spans="1:9" x14ac:dyDescent="0.3">
      <c r="A76" s="10"/>
      <c r="B76" s="10"/>
      <c r="C76" s="10"/>
      <c r="D76" s="4" t="s">
        <v>109</v>
      </c>
      <c r="E76" s="4" t="s">
        <v>111</v>
      </c>
      <c r="F76" s="4" t="s">
        <v>13</v>
      </c>
      <c r="G76" s="4" t="s">
        <v>107</v>
      </c>
      <c r="H76" s="7"/>
      <c r="I76" s="7">
        <v>21.06</v>
      </c>
    </row>
    <row r="77" spans="1:9" x14ac:dyDescent="0.3">
      <c r="A77" s="10"/>
      <c r="B77" s="10"/>
      <c r="C77" s="10"/>
      <c r="D77" s="10"/>
      <c r="E77" s="10"/>
      <c r="F77" s="4" t="s">
        <v>13</v>
      </c>
      <c r="G77" s="4" t="s">
        <v>108</v>
      </c>
      <c r="H77" s="7"/>
      <c r="I77" s="7">
        <v>44.52</v>
      </c>
    </row>
    <row r="78" spans="1:9" x14ac:dyDescent="0.3">
      <c r="A78" s="10"/>
      <c r="B78" s="10"/>
      <c r="C78" s="10"/>
      <c r="D78" s="10"/>
      <c r="E78" s="10"/>
      <c r="F78" s="4" t="s">
        <v>13</v>
      </c>
      <c r="G78" s="4" t="s">
        <v>106</v>
      </c>
      <c r="H78" s="7"/>
      <c r="I78" s="7">
        <v>139.42500000000001</v>
      </c>
    </row>
    <row r="79" spans="1:9" x14ac:dyDescent="0.3">
      <c r="A79" s="10"/>
      <c r="B79" s="10"/>
      <c r="C79" s="10"/>
      <c r="D79" s="10"/>
      <c r="E79" s="10"/>
      <c r="F79" s="4" t="s">
        <v>13</v>
      </c>
      <c r="G79" s="4"/>
      <c r="H79" s="7"/>
      <c r="I79" s="11">
        <f>SUM(I75:I78)</f>
        <v>212.30500000000001</v>
      </c>
    </row>
    <row r="80" spans="1:9" x14ac:dyDescent="0.3">
      <c r="A80" s="10"/>
      <c r="B80" s="10"/>
      <c r="C80" s="10"/>
      <c r="D80" s="10"/>
      <c r="E80" s="10"/>
      <c r="F80" s="4" t="s">
        <v>105</v>
      </c>
      <c r="G80" s="12" t="s">
        <v>120</v>
      </c>
      <c r="H80" s="10"/>
      <c r="I80" s="13">
        <f>212.3/70</f>
        <v>3.0328571428571429</v>
      </c>
    </row>
    <row r="81" spans="1:9" x14ac:dyDescent="0.3">
      <c r="A81" s="10"/>
      <c r="B81" s="10"/>
      <c r="C81" s="10"/>
      <c r="D81" s="11" t="s">
        <v>119</v>
      </c>
      <c r="E81" s="10"/>
      <c r="F81" s="4" t="s">
        <v>110</v>
      </c>
      <c r="G81" s="4" t="s">
        <v>121</v>
      </c>
      <c r="H81" s="10"/>
      <c r="I81" s="11">
        <f>I38-98.8</f>
        <v>495.97599999999994</v>
      </c>
    </row>
    <row r="82" spans="1:9" x14ac:dyDescent="0.3">
      <c r="A82" s="10"/>
      <c r="B82" s="10"/>
      <c r="C82" s="10"/>
      <c r="D82" s="10"/>
      <c r="E82" s="10"/>
      <c r="F82" s="14" t="s">
        <v>122</v>
      </c>
      <c r="G82" s="14" t="s">
        <v>123</v>
      </c>
      <c r="H82" s="10"/>
      <c r="I82" s="15">
        <f>495.976/70</f>
        <v>7.0853714285714284</v>
      </c>
    </row>
  </sheetData>
  <mergeCells count="14">
    <mergeCell ref="A9:I9"/>
    <mergeCell ref="A1:I1"/>
    <mergeCell ref="A5:I5"/>
    <mergeCell ref="A6:I6"/>
    <mergeCell ref="A7:I7"/>
    <mergeCell ref="A8:I8"/>
    <mergeCell ref="A16:I16"/>
    <mergeCell ref="A17:I17"/>
    <mergeCell ref="A10:I10"/>
    <mergeCell ref="A11:I11"/>
    <mergeCell ref="A12:I12"/>
    <mergeCell ref="A13:I13"/>
    <mergeCell ref="A14:I14"/>
    <mergeCell ref="A15:I15"/>
  </mergeCells>
  <phoneticPr fontId="2" type="noConversion"/>
  <pageMargins left="0.78740157480314954" right="0" top="0.39370078740157477" bottom="0.39370078740157477" header="0" footer="0"/>
  <pageSetup paperSize="9" scale="60" fitToHeight="0" orientation="landscape" r:id="rId1"/>
  <rowBreaks count="2" manualBreakCount="2">
    <brk id="43" max="16383" man="1"/>
    <brk id="7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공종별집계표</vt:lpstr>
      <vt:lpstr>산출근거집계표</vt:lpstr>
      <vt:lpstr>외부산출서</vt:lpstr>
      <vt:lpstr>외부산출서!Print_Area</vt:lpstr>
      <vt:lpstr>공종별집계표!Print_Titles</vt:lpstr>
      <vt:lpstr>산출근거집계표!Print_Titles</vt:lpstr>
      <vt:lpstr>외부산출서!Print_Titles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경영정보팀</cp:lastModifiedBy>
  <cp:lastPrinted>2023-03-22T06:00:55Z</cp:lastPrinted>
  <dcterms:created xsi:type="dcterms:W3CDTF">2023-03-11T02:14:15Z</dcterms:created>
  <dcterms:modified xsi:type="dcterms:W3CDTF">2023-04-10T04:58:34Z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OCwgIm5vZGUxIiA6IHsiZHNkIjoiMDEwMDAwMDAwMDAwMzAyMiIsImxvZ1RpbWUiOiIyMDIzLTAzLTI0VDAwOjUwOjAxWiIsInBJRCI6MSwidHJhY2VJZCI6IjJGQjdBODYzNkYzNDQyMzNBREZGNzREOUU0RDYwRjhEIiwidXNlckNvZGUiOiIyMDE3MDA1NCJ9LCJub2RlMiIgOiB7ImRzZCI6IjAxMDAwMDAwMDAwMDMwMjIiLCJsb2dUaW1lIjoiMjAyMy0wMy0yNFQwMDo1MzowMloiLCJwSUQiOjEsInRyYWNlSWQiOiJBQjRDODc2QTU2Qzk0NDZEQjBDQUE1QUFCRjEwN0JGQSIsInVzZXJDb2RlIjoiMjAxNzAwNTQifSwibm9kZTMiIDogeyJkc2QiOiIwMTAwMDAwMDAwMDAzMDIyIiwibG9nVGltZSI6IjIwMjMtMDMtMjhUMTE6MTQ6MTNaIiwicElEIjoxLCJ0cmFjZUlkIjoiMDZFODA2RkRFODVFNDAzNUE3MjQwNTg5NDg1NUVENEUiLCJ1c2VyQ29kZSI6IjIwMTcwMDU0In0sIm5vZGU0IiA6IHsiZHNkIjoiMDEwMDAwMDAwMDAwMzAyMiIsImxvZ1RpbWUiOiIyMDIzLTA0LTEwVDA0OjUwOjQ4WiIsInBJRCI6MSwidHJhY2VJZCI6IkEyMDRDMzgyMTQ1RDQyOEJCMjhEQjczNTRFNzEwMkE1IiwidXNlckNvZGUiOiIyMDE3MDA1NCJ9LCJub2RlNSIgOiB7ICJ1c2VyQ29kZSIgOiAiMjAwNjAwMTYiLCAidHJhY2VJZCIgOiAiMEQyMjBBRDE2QTVCNTYwQjEyNUJFMzQ0RUNEOTZDRDAiLCAiZHNkIiA6ICIwMDAwMDAwMDAwMDAwMDAwIiwgInBJRCIgOiAiMjA0OCIsICJsb2dUaW1lIiA6ICIyMDIzLTA0LTE3VDAyOjA2OjA2WiIgfX0=</vt:lpwstr>
  </property>
</Properties>
</file>