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2024년\공사\1. 노후 수배전설비 및 발전기 교체공사\10. 공사시행\교통운영팀 송부\"/>
    </mc:Choice>
  </mc:AlternateContent>
  <bookViews>
    <workbookView xWindow="0" yWindow="0" windowWidth="17100" windowHeight="8685" tabRatio="900"/>
  </bookViews>
  <sheets>
    <sheet name="내역서" sheetId="50" r:id="rId1"/>
    <sheet name="합산자재" sheetId="56" state="hidden" r:id="rId2"/>
    <sheet name="옵션" sheetId="58" state="hidden" r:id="rId3"/>
    <sheet name="목차" sheetId="44" state="hidden" r:id="rId4"/>
    <sheet name="기본산출서" sheetId="7" state="hidden" r:id="rId5"/>
    <sheet name="사용설명" sheetId="3" state="hidden" r:id="rId6"/>
  </sheets>
  <functionGroups builtInGroupCount="18"/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1단">#REF!</definedName>
    <definedName name="_Fill" hidden="1">[1]날개벽수량표!#REF!</definedName>
    <definedName name="_JJ21">[2]중기일위대가!$J$25</definedName>
    <definedName name="_JK21">[2]중기일위대가!$K$25</definedName>
    <definedName name="_JN21">[2]중기일위대가!$I$25</definedName>
    <definedName name="_Key1" hidden="1">'[3]방송(체육관)'!#REF!</definedName>
    <definedName name="_Key2" hidden="1">'[3]방송(체육관)'!#REF!</definedName>
    <definedName name="_Order1" hidden="1">255</definedName>
    <definedName name="_Order2" hidden="1">255</definedName>
    <definedName name="_Regression_Int" hidden="1">1</definedName>
    <definedName name="_S_KEY2" hidden="1">#REF!</definedName>
    <definedName name="_Sort" hidden="1">'[3]방송(체육관)'!#REF!</definedName>
    <definedName name="\d">#REF!</definedName>
    <definedName name="\i">#REF!</definedName>
    <definedName name="AAA">BlankMacro1</definedName>
    <definedName name="B" hidden="1">{#N/A,#N/A,FALSE,"전력간선"}</definedName>
    <definedName name="bbb">BlankMacro1</definedName>
    <definedName name="ccc">BlankMacro1</definedName>
    <definedName name="D">BlankMacro1</definedName>
    <definedName name="DAN">#REF!</definedName>
    <definedName name="_xlnm.Database">[4]NEYOK!$B$3:$E$1007</definedName>
    <definedName name="dd">BlankMacro1</definedName>
    <definedName name="DDD">BlankMacro1</definedName>
    <definedName name="DDS">BlankMacro1</definedName>
    <definedName name="DDW">BlankMacro1</definedName>
    <definedName name="dhd">BlankMacro1</definedName>
    <definedName name="DKD">BlankMacro1</definedName>
    <definedName name="DKE">BlankMacro1</definedName>
    <definedName name="DKGK">BlankMacro1</definedName>
    <definedName name="drsg">#REF!</definedName>
    <definedName name="DS">BlankMacro1</definedName>
    <definedName name="DWS">BlankMacro1</definedName>
    <definedName name="E">BlankMacro1</definedName>
    <definedName name="edgh">#REF!</definedName>
    <definedName name="edtgh">#REF!</definedName>
    <definedName name="ee" hidden="1">{#N/A,#N/A,FALSE,"단가표지"}</definedName>
    <definedName name="EXE">BlankMacro1</definedName>
    <definedName name="f">#REF!</definedName>
    <definedName name="FFFF">BlankMacro1</definedName>
    <definedName name="fffff">[0]!fffff</definedName>
    <definedName name="fffffff">BlankMacro1</definedName>
    <definedName name="FN" hidden="1">{#N/A,#N/A,FALSE,"전력간선"}</definedName>
    <definedName name="GAB">#REF!</definedName>
    <definedName name="gfaag">Dlog_Show</definedName>
    <definedName name="gff">BlankMacro1</definedName>
    <definedName name="gfg">[0]!uiy</definedName>
    <definedName name="GFH">[0]!FFF</definedName>
    <definedName name="gg">BlankMacro1</definedName>
    <definedName name="GGG">[0]!DGRT</definedName>
    <definedName name="ggh">[0]!jhg</definedName>
    <definedName name="GHG">[0]!GHG</definedName>
    <definedName name="ghgfh">[0]!ghgfh</definedName>
    <definedName name="GHHJHJ">BlankMacro1</definedName>
    <definedName name="GREE">[0]!vnb</definedName>
    <definedName name="GVHBG">[0]!GVHBG</definedName>
    <definedName name="gvv">[0]!ㅁㄴㄹㅇㄹ</definedName>
    <definedName name="GYTR">[0]!GYTR</definedName>
    <definedName name="han_code">[5]!han_code</definedName>
    <definedName name="HBHG">[0]!HBHG</definedName>
    <definedName name="HCY">[0]!CDD</definedName>
    <definedName name="HGG">[0]!HGG</definedName>
    <definedName name="hgju">BlankMacro1</definedName>
    <definedName name="HHG">[0]!NNC</definedName>
    <definedName name="hhhh">BlankMacro1</definedName>
    <definedName name="HHK">[0]!HHK</definedName>
    <definedName name="hjk">[0]!hjk</definedName>
    <definedName name="HTD">[0]!HTD</definedName>
    <definedName name="HTML_Control" hidden="1">{"'단계별시설공사비'!$A$3:$K$51"}</definedName>
    <definedName name="hyh">[0]!ytjuy</definedName>
    <definedName name="ii">BlankMacro1</definedName>
    <definedName name="iik">[0]!ghgfh</definedName>
    <definedName name="jhg">[0]!jhg</definedName>
    <definedName name="JJM">[0]!호서</definedName>
    <definedName name="JPG">[0]!JPG</definedName>
    <definedName name="JUU">[0]!FGF</definedName>
    <definedName name="JUYGDF">[0]!SSX</definedName>
    <definedName name="juyjuy">[0]!juyjuy</definedName>
    <definedName name="jyt">[0]!jyt</definedName>
    <definedName name="jytr">[0]!jytr</definedName>
    <definedName name="jyu">[0]!jhg</definedName>
    <definedName name="jyuj">[0]!yth</definedName>
    <definedName name="K">BlankMacro1</definedName>
    <definedName name="KGB">[0]!uiy</definedName>
    <definedName name="kiuk">[0]!jhg</definedName>
    <definedName name="KJH">[0]!KJH</definedName>
    <definedName name="kjuj">[0]!tyj</definedName>
    <definedName name="KKB">[0]!SSR</definedName>
    <definedName name="kkk">BlankMacro1</definedName>
    <definedName name="kkkkkkk">BlankMacro1</definedName>
    <definedName name="kkl">[0]!tyj</definedName>
    <definedName name="lll">BlankMacro1</definedName>
    <definedName name="llllll">BlankMacro1</definedName>
    <definedName name="LLM">[0]!CCF</definedName>
    <definedName name="M1.더하기">[0]!M1.더하기</definedName>
    <definedName name="M1.빼기">[0]!M1.빼기</definedName>
    <definedName name="monitor">#REF!</definedName>
    <definedName name="ＮＥＹＯＫ">#REF!</definedName>
    <definedName name="NO.">#REF!</definedName>
    <definedName name="ooo" hidden="1">#REF!</definedName>
    <definedName name="ooooooo">BlankMacro1</definedName>
    <definedName name="poi">BlankMacro1</definedName>
    <definedName name="_xlnm.Print_Area" localSheetId="4">기본산출서!$A$1:$Z$1104</definedName>
    <definedName name="_xlnm.Print_Area" localSheetId="0">내역서!$A$1:$Q$106</definedName>
    <definedName name="_xlnm.Print_Area">'[6]빌딩 안내'!#REF!</definedName>
    <definedName name="PRINT_AREA_MI">'[6]빌딩 안내'!#REF!</definedName>
    <definedName name="print_titil">#REF!</definedName>
    <definedName name="_xlnm.Print_Titles" localSheetId="0">내역서!$2:$4</definedName>
    <definedName name="_xlnm.Print_Titles" localSheetId="3">목차!$1:$3</definedName>
    <definedName name="_xlnm.Print_Titles" localSheetId="1">합산자재!$1:$3</definedName>
    <definedName name="_xlnm.Print_Titles">#REF!</definedName>
    <definedName name="PRINTTITLES">#REF!</definedName>
    <definedName name="Q">BlankMacro1</definedName>
    <definedName name="qas">[0]!ㅁㄴㄹㅇㄹ</definedName>
    <definedName name="qdr">[0]!REEG</definedName>
    <definedName name="QQA">[0]!QQA</definedName>
    <definedName name="QQQ">[0]!CVDSD</definedName>
    <definedName name="qqqq">Dlog_Show</definedName>
    <definedName name="qw" hidden="1">{#N/A,#N/A,FALSE,"단가표지"}</definedName>
    <definedName name="_xlnm.Recorder">#REF!</definedName>
    <definedName name="RGY">BlankMacro1</definedName>
    <definedName name="rrr">BlankMacro1</definedName>
    <definedName name="rtr">BlankMacro1</definedName>
    <definedName name="rty">BlankMacro1</definedName>
    <definedName name="RTYUI">BlankMacro1</definedName>
    <definedName name="rtyuu">BlankMacro1</definedName>
    <definedName name="S">BlankMacro1</definedName>
    <definedName name="SAN">#REF!</definedName>
    <definedName name="sss" hidden="1">{#N/A,#N/A,FALSE,"전력간선"}</definedName>
    <definedName name="SSSS" hidden="1">{#N/A,#N/A,FALSE,"전력간선"}</definedName>
    <definedName name="T">BlankMacro1</definedName>
    <definedName name="TITLES_PRINT">#REF!</definedName>
    <definedName name="TREE">BlankMacro1</definedName>
    <definedName name="tt" hidden="1">{#N/A,#N/A,FALSE,"단가표지"}</definedName>
    <definedName name="TTTTTTTTTTY">BlankMacro1</definedName>
    <definedName name="tyu">BlankMacro1</definedName>
    <definedName name="TYUI">BlankMacro1</definedName>
    <definedName name="tyuio">BlankMacro1</definedName>
    <definedName name="UL">#REF!</definedName>
    <definedName name="uuu">BlankMacro1</definedName>
    <definedName name="V">BlankMacro1</definedName>
    <definedName name="vvv">BlankMacro1</definedName>
    <definedName name="W">BlankMacro1</definedName>
    <definedName name="wm.조골재1" hidden="1">{#N/A,#N/A,FALSE,"조골재"}</definedName>
    <definedName name="WON">#REF!</definedName>
    <definedName name="wrn.2번." hidden="1">{#N/A,#N/A,FALSE,"2~8번"}</definedName>
    <definedName name="wrn.abc." hidden="1">{#N/A,#N/A,TRUE,"천상그린44PY"}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X">BlankMacro1</definedName>
    <definedName name="xxx">BlankMacro1</definedName>
    <definedName name="XXXX" hidden="1">{#N/A,#N/A,FALSE,"전력간선"}</definedName>
    <definedName name="Y">BlankMacro1</definedName>
    <definedName name="ytrre">BlankMacro1</definedName>
    <definedName name="yyy">BlankMacro1</definedName>
    <definedName name="Z">BlankMacro1</definedName>
    <definedName name="zzz">BlankMacro1</definedName>
    <definedName name="ㄱㄷㄷ">BlankMacro1</definedName>
    <definedName name="ㄱ쇼ㅕㅑ">BlankMacro1</definedName>
    <definedName name="가">BlankMacro1</definedName>
    <definedName name="가가">BlankMacro1</definedName>
    <definedName name="가나다" hidden="1">#REF!</definedName>
    <definedName name="간선변경">BlankMacro1</definedName>
    <definedName name="간접노무비">#REF!</definedName>
    <definedName name="갑">#REF!</definedName>
    <definedName name="강강">#REF!</definedName>
    <definedName name="건축원가" hidden="1">[7]전기!$B$4:$B$163</definedName>
    <definedName name="공급가액">#REF!</definedName>
    <definedName name="공사비">#REF!</definedName>
    <definedName name="관급자재대">[0]!관급자재대</definedName>
    <definedName name="관급자재비">#REF!</definedName>
    <definedName name="관급집계">BlankMacro1</definedName>
    <definedName name="교부승인">BlankMacro1</definedName>
    <definedName name="그래픽">#REF!</definedName>
    <definedName name="기타경비">#REF!</definedName>
    <definedName name="ㄳㄷㄷ">BlankMacro1</definedName>
    <definedName name="ㄴ" hidden="1">{#N/A,#N/A,FALSE,"전력간선"}</definedName>
    <definedName name="나">BlankMacro1</definedName>
    <definedName name="나나">BlankMacro1</definedName>
    <definedName name="남덕">BlankMacro1</definedName>
    <definedName name="남산내역">BlankMacro1</definedName>
    <definedName name="내1" hidden="1">{#N/A,#N/A,FALSE,"전력간선"}</definedName>
    <definedName name="내역">BlankMacro1</definedName>
    <definedName name="내역샘플">BlankMacro1</definedName>
    <definedName name="내역서">BlankMacro1</definedName>
    <definedName name="내역서다">BlankMacro1</definedName>
    <definedName name="니니니" hidden="1">{#N/A,#N/A,FALSE,"전력간선"}</definedName>
    <definedName name="ㄷㄷㄷㄷㄷ" hidden="1">{#N/A,#N/A,FALSE,"전력간선"}</definedName>
    <definedName name="다">BlankMacro1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관">BlankMacro1</definedName>
    <definedName name="도급공사">#REF!</definedName>
    <definedName name="도급예산액">#REF!</definedName>
    <definedName name="도급예상액">#REF!</definedName>
    <definedName name="ㄹㄹㄹ" hidden="1">#REF!</definedName>
    <definedName name="ㄹㅇㄷㄱ">BlankMacro1</definedName>
    <definedName name="라">BlankMacro1</definedName>
    <definedName name="라라">BlankMacro1</definedName>
    <definedName name="라랄">BlankMacro1</definedName>
    <definedName name="래" hidden="1">{#N/A,#N/A,FALSE,"전력간선"}</definedName>
    <definedName name="레" hidden="1">{#N/A,#N/A,FALSE,"전력간선"}</definedName>
    <definedName name="로로">BlankMacro1</definedName>
    <definedName name="료" hidden="1">{#N/A,#N/A,FALSE,"전력간선"}</definedName>
    <definedName name="루" hidden="1">{#N/A,#N/A,FALSE,"전력간선"}</definedName>
    <definedName name="류" hidden="1">{#N/A,#N/A,FALSE,"전력간선"}</definedName>
    <definedName name="류인숙">[8]공량산출서!#REF!</definedName>
    <definedName name="류인숙1">[9]!han_code</definedName>
    <definedName name="리" hidden="1">{#N/A,#N/A,FALSE,"전력간선"}</definedName>
    <definedName name="ㄺㄱ">BlankMacro1</definedName>
    <definedName name="ㄺㄷㅇ">BlankMacro1</definedName>
    <definedName name="ㅀㄳ">BlankMacro1</definedName>
    <definedName name="ㅁ">[0]!ㅁ</definedName>
    <definedName name="ㅁ1">#REF!</definedName>
    <definedName name="ㅁ219">#REF!</definedName>
    <definedName name="ㅁㄴㅇㄻㄴㅇㄻㄴㄹ" hidden="1">{#N/A,#N/A,FALSE,"명세표"}</definedName>
    <definedName name="ㅁㅁ">[0]!ㅁㅁ</definedName>
    <definedName name="ㅁㅁㅁ">[10]을지!$A$1:$IV$2</definedName>
    <definedName name="ㅁㅁㅁㅁㅁ">[0]!ㅁㅁㅁㅁㅁ</definedName>
    <definedName name="마">BlankMacro1</definedName>
    <definedName name="말">BlankMacro1</definedName>
    <definedName name="ㅂㅁㅌㅊ">BlankMacro1</definedName>
    <definedName name="ㅂㅂㅂㅂ">BlankMacro1</definedName>
    <definedName name="바">BlankMacro1</definedName>
    <definedName name="방송">BlankMacro1</definedName>
    <definedName name="부가가치세">#REF!</definedName>
    <definedName name="분전반">BlankMacro1</definedName>
    <definedName name="ㅅ교">BlankMacro1</definedName>
    <definedName name="ㅅㅅㅅㅅㅅㅅ" hidden="1">{#N/A,#N/A,FALSE,"전력간선"}</definedName>
    <definedName name="ㅅㅅㅅㅅㅅㅅㅅㅅㅅㅅㅅㅅㅅㅅㅅㅅㅅㅅㅅㅅ">BlankMacro1</definedName>
    <definedName name="ㅅ효">BlankMacro1</definedName>
    <definedName name="사">BlankMacro1</definedName>
    <definedName name="산재보험료">#REF!</definedName>
    <definedName name="산표">#REF!</definedName>
    <definedName name="서호">BlankMacro1</definedName>
    <definedName name="설계내역서">BlankMacro1</definedName>
    <definedName name="소방공량산출서">BlankMacro1</definedName>
    <definedName name="소방내역">BlankMacro1</definedName>
    <definedName name="소방내역서">BlankMacro1</definedName>
    <definedName name="쇼ㅕ">BlankMacro1</definedName>
    <definedName name="쇼ㅕㅑ">BlankMacro1</definedName>
    <definedName name="쇼ㅕㅑㅔ">BlankMacro1</definedName>
    <definedName name="순공사비">#REF!</definedName>
    <definedName name="순공사원가">#REF!</definedName>
    <definedName name="ㅇ227">#REF!</definedName>
    <definedName name="ㅇㄹㄹ" hidden="1">#REF!</definedName>
    <definedName name="ㅇㅇ">BlankMacro1</definedName>
    <definedName name="ㅇㅇㅇㅇ">BlankMacro1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아아">BlankMacro1</definedName>
    <definedName name="안전관리비">#REF!</definedName>
    <definedName name="약">#REF!</definedName>
    <definedName name="어">BlankMacro1</definedName>
    <definedName name="오배수" hidden="1">{#N/A,#N/A,TRUE,"천상그린44PY"}</definedName>
    <definedName name="오배수입상" hidden="1">{#N/A,#N/A,TRUE,"천상그린44PY"}</definedName>
    <definedName name="외주의뢰1" hidden="1">#REF!</definedName>
    <definedName name="원">#REF!</definedName>
    <definedName name="원가">BlankMacro1</definedName>
    <definedName name="원가1">BlankMacro1</definedName>
    <definedName name="원가3">BlankMacro1</definedName>
    <definedName name="이름표" hidden="1">{#N/A,#N/A,FALSE,"단가표지"}</definedName>
    <definedName name="이릉" hidden="1">#REF!</definedName>
    <definedName name="이윤">#REF!</definedName>
    <definedName name="이잉" hidden="1">{#N/A,#N/A,FALSE,"전력간선"}</definedName>
    <definedName name="이종훈" hidden="1">[7]전기!$A$4:$A$163</definedName>
    <definedName name="인상익">BlankMacro1</definedName>
    <definedName name="일" hidden="1">#REF!</definedName>
    <definedName name="일반관리비">#REF!</definedName>
    <definedName name="일위">BlankMacro1</definedName>
    <definedName name="일위대가목록">BlankMacro1</definedName>
    <definedName name="일위목록">BlankMacro1</definedName>
    <definedName name="일위샘플">BlankMacro1</definedName>
    <definedName name="ㅈ" hidden="1">{#N/A,#N/A,FALSE,"전력간선"}</definedName>
    <definedName name="ㅈㅈ" hidden="1">{#N/A,#N/A,FALSE,"전력간선"}</definedName>
    <definedName name="ㅈㅈㅈㅈㅈㅈㅈㅈㅈㅈㅂ">BlankMacro1</definedName>
    <definedName name="자">BlankMacro1</definedName>
    <definedName name="자동제어1차공량산출">BlankMacro1</definedName>
    <definedName name="재료비">#REF!</definedName>
    <definedName name="저기">BlankMacro1</definedName>
    <definedName name="전기내역">BlankMacro1</definedName>
    <definedName name="전기내역1">BlankMacro1</definedName>
    <definedName name="전기변경1">BlankMacro1</definedName>
    <definedName name="전기변경3">BlankMacro1</definedName>
    <definedName name="전력간선">BlankMacro1</definedName>
    <definedName name="조차장" hidden="1">{#N/A,#N/A,FALSE,"명세표"}</definedName>
    <definedName name="지원">BlankMacro1</definedName>
    <definedName name="지원앱">BlankMacro1</definedName>
    <definedName name="직접경비">#REF!</definedName>
    <definedName name="직접노무비">#REF!</definedName>
    <definedName name="집">[0]!집</definedName>
    <definedName name="집계" hidden="1">{#N/A,#N/A,FALSE,"명세표"}</definedName>
    <definedName name="집계서">BlankMacro1</definedName>
    <definedName name="집계표">BlankMacro1</definedName>
    <definedName name="집계표2">#N/A</definedName>
    <definedName name="차">BlankMacro1</definedName>
    <definedName name="총_원_가">[11]손익분석!#REF!</definedName>
    <definedName name="총집계">BlankMacro1</definedName>
    <definedName name="ㅋ" hidden="1">{#N/A,#N/A,FALSE,"전력간선"}</definedName>
    <definedName name="ㅋㅋ">BlankMacro1</definedName>
    <definedName name="ㅋㅋㅋ" hidden="1">{#N/A,#N/A,FALSE,"단가표지"}</definedName>
    <definedName name="ㅋㅋㅋㅋㅋ" hidden="1">{#N/A,#N/A,FALSE,"전력간선"}</definedName>
    <definedName name="ㅌㅌㅌㅌ" hidden="1">{#N/A,#N/A,FALSE,"전력간선"}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목설계" hidden="1">{#N/A,#N/A,FALSE,"골재소요량";#N/A,#N/A,FALSE,"골재소요량"}</definedName>
    <definedName name="통신">BlankMacro1</definedName>
    <definedName name="통신일위대가">BlankMacro1</definedName>
    <definedName name="통신집계">BlankMacro1</definedName>
    <definedName name="폐기물집계표">#N/A</definedName>
    <definedName name="표지" hidden="1">#REF!</definedName>
    <definedName name="품위내역서">BlankMacro1</definedName>
    <definedName name="ㅎㄹㄹ">BlankMacro1</definedName>
    <definedName name="ㅎㄹㅇ">BlankMacro1</definedName>
    <definedName name="ㅎㅎㅎㅎ">BlankMacro1</definedName>
    <definedName name="ㅎㅎㅎㅎㅎ" hidden="1">{#N/A,#N/A,FALSE,"전력간선"}</definedName>
    <definedName name="하나">BlankMacro1</definedName>
    <definedName name="하나2">BlankMacro1</definedName>
    <definedName name="하하하" hidden="1">{#N/A,#N/A,FALSE,"단가표지"}</definedName>
    <definedName name="하히">BlankMacro1</definedName>
    <definedName name="한전수탁비">#REF!</definedName>
    <definedName name="호라">BlankMacro1</definedName>
    <definedName name="호아">BlankMacro1</definedName>
    <definedName name="호하">BlankMacro1</definedName>
    <definedName name="호호">BlankMacro1</definedName>
    <definedName name="효" hidden="1">{#N/A,#N/A,FALSE,"전력간선"}</definedName>
    <definedName name="후" hidden="1">{#N/A,#N/A,FALSE,"전력간선"}</definedName>
    <definedName name="ㅏ">BlankMacro1</definedName>
    <definedName name="ㅏㅏ">BlankMacro1</definedName>
    <definedName name="ㅏㅏㅏㅏㅏ" hidden="1">{#N/A,#N/A,FALSE,"전력간선"}</definedName>
    <definedName name="ㅑㅑㅑ">BlankMacro1</definedName>
    <definedName name="ㅓㅗㅛ">BlankMacro1</definedName>
    <definedName name="ㅔ" hidden="1">{#N/A,#N/A,FALSE,"전력간선"}</definedName>
    <definedName name="ㅔㅐㅑㅕ">BlankMacro1</definedName>
    <definedName name="ㅕ168">#REF!</definedName>
    <definedName name="ㅕㅕㅕㅕㅕㅕㅕㅕㅕㅕㅕㅕㅕㅕㅛ">BlankMacro1</definedName>
    <definedName name="ㅗㅗㅗㅗㅗ" hidden="1">{#N/A,#N/A,FALSE,"전력간선"}</definedName>
    <definedName name="ㅗㅛㄱ">BlankMacro1</definedName>
    <definedName name="ㅛㅅㄱ">BlankMacro1</definedName>
    <definedName name="ㅛㅕㅑ">BlankMacro1</definedName>
    <definedName name="ㅛㅛㅕㅕㅛㅕㅅ">BlankMacro1</definedName>
    <definedName name="ㅛㅛㅛㅛㅛ">BlankMacro1</definedName>
    <definedName name="ㅜㅜ">BlankMacro1</definedName>
    <definedName name="ㅠ61">#REF!</definedName>
    <definedName name="ㅣㅑㅑ" hidden="1">{#N/A,#N/A,FALSE,"단가표지"}</definedName>
    <definedName name="ㅣㅣㅣㅣ">BlankMacro1</definedName>
    <definedName name="ㅣㅣㅣㅣㅣ" hidden="1">{#N/A,#N/A,FALSE,"전력간선"}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0" i="56" l="1"/>
  <c r="I71" i="56"/>
  <c r="L71" i="56" s="1"/>
  <c r="I72" i="56"/>
  <c r="L72" i="56" s="1"/>
  <c r="I73" i="56"/>
  <c r="I74" i="56"/>
  <c r="L75" i="56"/>
  <c r="L76" i="56"/>
  <c r="L77" i="56"/>
  <c r="L78" i="56"/>
  <c r="L79" i="56"/>
  <c r="L80" i="56"/>
  <c r="L81" i="56"/>
  <c r="B25" i="58"/>
  <c r="B24" i="58"/>
  <c r="B23" i="58"/>
  <c r="B22" i="58"/>
  <c r="B21" i="58"/>
  <c r="L73" i="56" l="1"/>
  <c r="L70" i="56"/>
  <c r="L74" i="56"/>
  <c r="D12" i="7"/>
  <c r="D20" i="7"/>
  <c r="D28" i="7"/>
  <c r="D30" i="7"/>
  <c r="D32" i="7"/>
  <c r="D36" i="7"/>
  <c r="D38" i="7"/>
  <c r="D40" i="7"/>
  <c r="D52" i="7"/>
  <c r="D54" i="7"/>
  <c r="D62" i="7"/>
  <c r="D64" i="7"/>
  <c r="D72" i="7"/>
  <c r="D74" i="7"/>
  <c r="D82" i="7"/>
  <c r="D84" i="7"/>
  <c r="D92" i="7"/>
  <c r="D98" i="7"/>
  <c r="D106" i="7"/>
  <c r="D108" i="7"/>
  <c r="D116" i="7"/>
  <c r="D118" i="7"/>
  <c r="D126" i="7"/>
  <c r="D128" i="7"/>
  <c r="D136" i="7"/>
  <c r="D138" i="7"/>
  <c r="D150" i="7"/>
  <c r="D152" i="7"/>
  <c r="D160" i="7"/>
  <c r="D162" i="7"/>
  <c r="D170" i="7"/>
  <c r="D172" i="7"/>
  <c r="D180" i="7"/>
  <c r="D182" i="7"/>
  <c r="D194" i="7"/>
  <c r="D196" i="7"/>
  <c r="D204" i="7"/>
  <c r="D206" i="7"/>
  <c r="D214" i="7"/>
  <c r="D216" i="7"/>
  <c r="D224" i="7"/>
  <c r="D226" i="7"/>
  <c r="D238" i="7"/>
  <c r="D240" i="7"/>
  <c r="D248" i="7"/>
  <c r="D250" i="7"/>
  <c r="D258" i="7"/>
  <c r="D260" i="7"/>
  <c r="D268" i="7"/>
  <c r="D270" i="7"/>
  <c r="D282" i="7"/>
  <c r="D284" i="7"/>
  <c r="D292" i="7"/>
  <c r="D294" i="7"/>
  <c r="D302" i="7"/>
  <c r="D304" i="7"/>
  <c r="D312" i="7"/>
  <c r="D314" i="7"/>
  <c r="D322" i="7"/>
  <c r="D328" i="7"/>
  <c r="D336" i="7"/>
  <c r="D338" i="7"/>
  <c r="D346" i="7"/>
  <c r="D348" i="7"/>
  <c r="D356" i="7"/>
  <c r="D358" i="7"/>
  <c r="D366" i="7"/>
  <c r="D368" i="7"/>
  <c r="D380" i="7"/>
  <c r="D382" i="7"/>
  <c r="D390" i="7"/>
  <c r="D392" i="7"/>
  <c r="D400" i="7"/>
  <c r="D402" i="7"/>
  <c r="D410" i="7"/>
  <c r="D412" i="7"/>
  <c r="D424" i="7"/>
  <c r="D426" i="7"/>
  <c r="D434" i="7"/>
  <c r="D436" i="7"/>
  <c r="D472" i="7"/>
  <c r="D474" i="7"/>
  <c r="D476" i="7"/>
  <c r="D478" i="7"/>
  <c r="D486" i="7"/>
  <c r="D488" i="7"/>
  <c r="D490" i="7"/>
  <c r="D492" i="7"/>
  <c r="D500" i="7"/>
  <c r="D502" i="7"/>
  <c r="D504" i="7"/>
  <c r="D516" i="7"/>
  <c r="D518" i="7"/>
  <c r="D520" i="7"/>
  <c r="D522" i="7"/>
  <c r="D530" i="7"/>
  <c r="D532" i="7"/>
  <c r="D534" i="7"/>
  <c r="D536" i="7"/>
  <c r="D544" i="7"/>
  <c r="D546" i="7"/>
  <c r="D548" i="7"/>
  <c r="D550" i="7"/>
  <c r="D562" i="7"/>
  <c r="D564" i="7"/>
  <c r="D566" i="7"/>
  <c r="D568" i="7"/>
  <c r="D570" i="7"/>
  <c r="D578" i="7"/>
  <c r="D580" i="7"/>
  <c r="D582" i="7"/>
  <c r="D590" i="7"/>
  <c r="D592" i="7"/>
  <c r="D594" i="7"/>
  <c r="D606" i="7"/>
  <c r="D608" i="7"/>
  <c r="D610" i="7"/>
  <c r="D618" i="7"/>
  <c r="D620" i="7"/>
  <c r="D622" i="7"/>
  <c r="D630" i="7"/>
  <c r="D632" i="7"/>
  <c r="D634" i="7"/>
  <c r="D652" i="7"/>
  <c r="D654" i="7"/>
  <c r="D698" i="7"/>
  <c r="D700" i="7"/>
  <c r="D702" i="7"/>
  <c r="D704" i="7"/>
  <c r="D706" i="7"/>
  <c r="D708" i="7"/>
  <c r="D710" i="7"/>
  <c r="D712" i="7"/>
  <c r="D714" i="7"/>
  <c r="D748" i="7"/>
  <c r="D750" i="7"/>
  <c r="D758" i="7"/>
  <c r="D760" i="7"/>
  <c r="D768" i="7"/>
  <c r="D770" i="7"/>
  <c r="D778" i="7"/>
  <c r="D780" i="7"/>
  <c r="D792" i="7"/>
  <c r="D794" i="7"/>
  <c r="D800" i="7"/>
  <c r="D806" i="7"/>
  <c r="D840" i="7"/>
  <c r="D848" i="7"/>
  <c r="D856" i="7"/>
  <c r="D860" i="7"/>
  <c r="D864" i="7"/>
  <c r="D872" i="7"/>
  <c r="D880" i="7"/>
  <c r="D884" i="7"/>
  <c r="D932" i="7"/>
  <c r="D940" i="7"/>
  <c r="D948" i="7"/>
  <c r="D974" i="7"/>
  <c r="D1020" i="7"/>
  <c r="D1068" i="7"/>
  <c r="D25" i="58" l="1"/>
  <c r="D24" i="58"/>
  <c r="D23" i="58"/>
  <c r="D22" i="58"/>
  <c r="D21" i="58"/>
  <c r="D13" i="58"/>
  <c r="D12" i="58"/>
  <c r="D11" i="58"/>
  <c r="F3" i="58"/>
  <c r="E630" i="7"/>
  <c r="E16" i="7"/>
  <c r="E426" i="7"/>
  <c r="E528" i="7"/>
  <c r="E544" i="7"/>
  <c r="E540" i="7"/>
  <c r="E366" i="7"/>
  <c r="E654" i="7"/>
  <c r="E382" i="7"/>
  <c r="E1066" i="7"/>
  <c r="E336" i="7"/>
  <c r="E298" i="7"/>
  <c r="E308" i="7"/>
  <c r="E936" i="7"/>
  <c r="E700" i="7"/>
  <c r="E938" i="7"/>
  <c r="E18" i="7"/>
  <c r="E402" i="7"/>
  <c r="E78" i="7"/>
  <c r="E352" i="7"/>
  <c r="E468" i="7"/>
  <c r="E620" i="7"/>
  <c r="E504" i="7"/>
  <c r="E852" i="7"/>
  <c r="E1068" i="7"/>
  <c r="E118" i="7"/>
  <c r="E758" i="7"/>
  <c r="E576" i="7"/>
  <c r="E492" i="7"/>
  <c r="E24" i="7"/>
  <c r="E294" i="7"/>
  <c r="E580" i="7"/>
  <c r="E974" i="7"/>
  <c r="E1020" i="7"/>
  <c r="E788" i="7"/>
  <c r="E854" i="7"/>
  <c r="E422" i="7"/>
  <c r="E64" i="7"/>
  <c r="E530" i="7"/>
  <c r="E54" i="7"/>
  <c r="E256" i="7"/>
  <c r="E314" i="7"/>
  <c r="E74" i="7"/>
  <c r="E106" i="7"/>
  <c r="E266" i="7"/>
  <c r="E474" i="7"/>
  <c r="E160" i="7"/>
  <c r="E168" i="7"/>
  <c r="E478" i="7"/>
  <c r="E358" i="7"/>
  <c r="E258" i="7"/>
  <c r="E80" i="7"/>
  <c r="E122" i="7"/>
  <c r="E836" i="7"/>
  <c r="E156" i="7"/>
  <c r="E628" i="7"/>
  <c r="E704" i="7"/>
  <c r="E310" i="7"/>
  <c r="E248" i="7"/>
  <c r="E264" i="7"/>
  <c r="E238" i="7"/>
  <c r="E1064" i="7"/>
  <c r="E410" i="7"/>
  <c r="E512" i="7"/>
  <c r="E282" i="7"/>
  <c r="E92" i="7"/>
  <c r="E622" i="7"/>
  <c r="E356" i="7"/>
  <c r="E386" i="7"/>
  <c r="E570" i="7"/>
  <c r="E588" i="7"/>
  <c r="E194" i="7"/>
  <c r="E44" i="7"/>
  <c r="E536" i="7"/>
  <c r="E598" i="7"/>
  <c r="E338" i="7"/>
  <c r="E202" i="7"/>
  <c r="E420" i="7"/>
  <c r="E400" i="7"/>
  <c r="E190" i="7"/>
  <c r="E102" i="7"/>
  <c r="E284" i="7"/>
  <c r="E276" i="7"/>
  <c r="E344" i="7"/>
  <c r="E28" i="7"/>
  <c r="E516" i="7"/>
  <c r="E698" i="7"/>
  <c r="E132" i="7"/>
  <c r="E926" i="7"/>
  <c r="E558" i="7"/>
  <c r="E104" i="7"/>
  <c r="E534" i="7"/>
  <c r="E840" i="7"/>
  <c r="E748" i="7"/>
  <c r="E332" i="7"/>
  <c r="E498" i="7"/>
  <c r="E972" i="7"/>
  <c r="E882" i="7"/>
  <c r="E222" i="7"/>
  <c r="E874" i="7"/>
  <c r="E546" i="7"/>
  <c r="E210" i="7"/>
  <c r="E764" i="7"/>
  <c r="E250" i="7"/>
  <c r="E430" i="7"/>
  <c r="E380" i="7"/>
  <c r="E224" i="7"/>
  <c r="E858" i="7"/>
  <c r="E856" i="7"/>
  <c r="E138" i="7"/>
  <c r="E466" i="7"/>
  <c r="E388" i="7"/>
  <c r="E880" i="7"/>
  <c r="E714" i="7"/>
  <c r="E708" i="7"/>
  <c r="E230" i="7"/>
  <c r="E860" i="7"/>
  <c r="E322" i="7"/>
  <c r="E484" i="7"/>
  <c r="E564" i="7"/>
  <c r="E618" i="7"/>
  <c r="E200" i="7"/>
  <c r="E204" i="7"/>
  <c r="E334" i="7"/>
  <c r="E706" i="7"/>
  <c r="E226" i="7"/>
  <c r="E146" i="7"/>
  <c r="E244" i="7"/>
  <c r="E436" i="7"/>
  <c r="E756" i="7"/>
  <c r="E84" i="7"/>
  <c r="E354" i="7"/>
  <c r="E932" i="7"/>
  <c r="E872" i="7"/>
  <c r="E178" i="7"/>
  <c r="E834" i="7"/>
  <c r="E838" i="7"/>
  <c r="E38" i="7"/>
  <c r="E206" i="7"/>
  <c r="E434" i="7"/>
  <c r="E520" i="7"/>
  <c r="E62" i="7"/>
  <c r="E312" i="7"/>
  <c r="E108" i="7"/>
  <c r="E136" i="7"/>
  <c r="E172" i="7"/>
  <c r="E214" i="7"/>
  <c r="E20" i="7"/>
  <c r="E216" i="7"/>
  <c r="E472" i="7"/>
  <c r="E180" i="7"/>
  <c r="E776" i="7"/>
  <c r="E778" i="7"/>
  <c r="E928" i="7"/>
  <c r="E60" i="7"/>
  <c r="E846" i="7"/>
  <c r="E560" i="7"/>
  <c r="E26" i="7"/>
  <c r="E614" i="7"/>
  <c r="E30" i="7"/>
  <c r="E362" i="7"/>
  <c r="E632" i="7"/>
  <c r="E626" i="7"/>
  <c r="E746" i="7"/>
  <c r="E884" i="7"/>
  <c r="E608" i="7"/>
  <c r="E488" i="7"/>
  <c r="E10" i="7"/>
  <c r="E930" i="7"/>
  <c r="E408" i="7"/>
  <c r="E128" i="7"/>
  <c r="E944" i="7"/>
  <c r="E98" i="7"/>
  <c r="E398" i="7"/>
  <c r="E940" i="7"/>
  <c r="E46" i="7"/>
  <c r="E150" i="7"/>
  <c r="E548" i="7"/>
  <c r="E270" i="7"/>
  <c r="E192" i="7"/>
  <c r="E766" i="7"/>
  <c r="E562" i="7"/>
  <c r="E390" i="7"/>
  <c r="E804" i="7"/>
  <c r="E320" i="7"/>
  <c r="E616" i="7"/>
  <c r="E424" i="7"/>
  <c r="E182" i="7"/>
  <c r="E300" i="7"/>
  <c r="E348" i="7"/>
  <c r="E152" i="7"/>
  <c r="E212" i="7"/>
  <c r="E948" i="7"/>
  <c r="E52" i="7"/>
  <c r="E744" i="7"/>
  <c r="E794" i="7"/>
  <c r="E486" i="7"/>
  <c r="E470" i="7"/>
  <c r="E68" i="7"/>
  <c r="E378" i="7"/>
  <c r="E376" i="7"/>
  <c r="E526" i="7"/>
  <c r="E844" i="7"/>
  <c r="E260" i="7"/>
  <c r="E288" i="7"/>
  <c r="E368" i="7"/>
  <c r="E6" i="7"/>
  <c r="E862" i="7"/>
  <c r="E518" i="7"/>
  <c r="E490" i="7"/>
  <c r="E634" i="7"/>
  <c r="E236" i="7"/>
  <c r="E768" i="7"/>
  <c r="E70" i="7"/>
  <c r="E476" i="7"/>
  <c r="E116" i="7"/>
  <c r="E496" i="7"/>
  <c r="E522" i="7"/>
  <c r="E712" i="7"/>
  <c r="E770" i="7"/>
  <c r="E166" i="7"/>
  <c r="E58" i="7"/>
  <c r="E328" i="7"/>
  <c r="E72" i="7"/>
  <c r="E392" i="7"/>
  <c r="E550" i="7"/>
  <c r="E170" i="7"/>
  <c r="E754" i="7"/>
  <c r="E604" i="7"/>
  <c r="E290" i="7"/>
  <c r="E532" i="7"/>
  <c r="E792" i="7"/>
  <c r="E610" i="7"/>
  <c r="E346" i="7"/>
  <c r="E574" i="7"/>
  <c r="E750" i="7"/>
  <c r="E268" i="7"/>
  <c r="E710" i="7"/>
  <c r="E1018" i="7"/>
  <c r="E318" i="7"/>
  <c r="E500" i="7"/>
  <c r="E112" i="7"/>
  <c r="E396" i="7"/>
  <c r="E292" i="7"/>
  <c r="E482" i="7"/>
  <c r="E246" i="7"/>
  <c r="E864" i="7"/>
  <c r="E566" i="7"/>
  <c r="E702" i="7"/>
  <c r="E652" i="7"/>
  <c r="E40" i="7"/>
  <c r="E800" i="7"/>
  <c r="E162" i="7"/>
  <c r="E578" i="7"/>
  <c r="E412" i="7"/>
  <c r="E502" i="7"/>
  <c r="E696" i="7"/>
  <c r="E542" i="7"/>
  <c r="E790" i="7"/>
  <c r="E240" i="7"/>
  <c r="E760" i="7"/>
  <c r="E36" i="7"/>
  <c r="E364" i="7"/>
  <c r="E868" i="7"/>
  <c r="E594" i="7"/>
  <c r="E342" i="7"/>
  <c r="E582" i="7"/>
  <c r="E34" i="7"/>
  <c r="E114" i="7"/>
  <c r="E220" i="7"/>
  <c r="E32" i="7"/>
  <c r="E158" i="7"/>
  <c r="E304" i="7"/>
  <c r="E650" i="7"/>
  <c r="E82" i="7"/>
  <c r="E586" i="7"/>
  <c r="E798" i="7"/>
  <c r="E592" i="7"/>
  <c r="E126" i="7"/>
  <c r="E274" i="7"/>
  <c r="E806" i="7"/>
  <c r="E134" i="7"/>
  <c r="E196" i="7"/>
  <c r="E742" i="7"/>
  <c r="E12" i="7"/>
  <c r="E302" i="7"/>
  <c r="E124" i="7"/>
  <c r="E774" i="7"/>
  <c r="E148" i="7"/>
  <c r="E406" i="7"/>
  <c r="E568" i="7"/>
  <c r="E946" i="7"/>
  <c r="E90" i="7"/>
  <c r="E870" i="7"/>
  <c r="E514" i="7"/>
  <c r="E8" i="7"/>
  <c r="E590" i="7"/>
  <c r="E848" i="7"/>
  <c r="E780" i="7"/>
  <c r="E254" i="7"/>
  <c r="E606" i="7"/>
  <c r="E176" i="7"/>
  <c r="E88" i="7"/>
  <c r="E432" i="7"/>
  <c r="I606" i="7" l="1"/>
  <c r="CD606" i="7" s="1"/>
  <c r="H780" i="7"/>
  <c r="CC780" i="7" s="1"/>
  <c r="F848" i="7"/>
  <c r="CA848" i="7" s="1"/>
  <c r="I590" i="7"/>
  <c r="CD590" i="7" s="1"/>
  <c r="M568" i="7"/>
  <c r="CH568" i="7" s="1"/>
  <c r="Q302" i="7"/>
  <c r="CL302" i="7" s="1"/>
  <c r="N12" i="7"/>
  <c r="CI12" i="7" s="1"/>
  <c r="N459" i="7" s="1"/>
  <c r="N460" i="7" s="1"/>
  <c r="K196" i="7"/>
  <c r="CF196" i="7" s="1"/>
  <c r="M806" i="7"/>
  <c r="CH806" i="7" s="1"/>
  <c r="M827" i="7" s="1"/>
  <c r="M828" i="7" s="1"/>
  <c r="T126" i="7"/>
  <c r="CO126" i="7" s="1"/>
  <c r="I592" i="7"/>
  <c r="CD592" i="7" s="1"/>
  <c r="P82" i="7"/>
  <c r="CK82" i="7" s="1"/>
  <c r="J304" i="7"/>
  <c r="CE304" i="7" s="1"/>
  <c r="G32" i="7"/>
  <c r="CB32" i="7" s="1"/>
  <c r="G459" i="7" s="1"/>
  <c r="G460" i="7" s="1"/>
  <c r="K582" i="7"/>
  <c r="CF582" i="7" s="1"/>
  <c r="K594" i="7"/>
  <c r="CF594" i="7" s="1"/>
  <c r="F36" i="7"/>
  <c r="CA36" i="7" s="1"/>
  <c r="I760" i="7"/>
  <c r="CD760" i="7" s="1"/>
  <c r="K240" i="7"/>
  <c r="CF240" i="7" s="1"/>
  <c r="H502" i="7"/>
  <c r="CC502" i="7" s="1"/>
  <c r="K412" i="7"/>
  <c r="CF412" i="7" s="1"/>
  <c r="I578" i="7"/>
  <c r="CD578" i="7" s="1"/>
  <c r="J162" i="7"/>
  <c r="CE162" i="7" s="1"/>
  <c r="N800" i="7"/>
  <c r="CI800" i="7" s="1"/>
  <c r="N827" i="7" s="1"/>
  <c r="N828" i="7" s="1"/>
  <c r="G40" i="7"/>
  <c r="CB40" i="7" s="1"/>
  <c r="F652" i="7"/>
  <c r="CA652" i="7" s="1"/>
  <c r="F689" i="7" s="1"/>
  <c r="F690" i="7" s="1"/>
  <c r="M702" i="7"/>
  <c r="CH702" i="7" s="1"/>
  <c r="M735" i="7" s="1"/>
  <c r="M736" i="7" s="1"/>
  <c r="K566" i="7"/>
  <c r="CF566" i="7" s="1"/>
  <c r="K643" i="7" s="1"/>
  <c r="K644" i="7" s="1"/>
  <c r="H864" i="7"/>
  <c r="CC864" i="7" s="1"/>
  <c r="Q292" i="7"/>
  <c r="CL292" i="7" s="1"/>
  <c r="H500" i="7"/>
  <c r="CC500" i="7" s="1"/>
  <c r="K710" i="7"/>
  <c r="CF710" i="7" s="1"/>
  <c r="K735" i="7" s="1"/>
  <c r="K736" i="7" s="1"/>
  <c r="Q268" i="7"/>
  <c r="CL268" i="7" s="1"/>
  <c r="G750" i="7"/>
  <c r="CB750" i="7" s="1"/>
  <c r="G827" i="7" s="1"/>
  <c r="G828" i="7" s="1"/>
  <c r="O346" i="7"/>
  <c r="CJ346" i="7" s="1"/>
  <c r="K610" i="7"/>
  <c r="CF610" i="7" s="1"/>
  <c r="K792" i="7"/>
  <c r="CF792" i="7" s="1"/>
  <c r="H532" i="7"/>
  <c r="CC532" i="7" s="1"/>
  <c r="R170" i="7"/>
  <c r="CM170" i="7" s="1"/>
  <c r="R459" i="7" s="1"/>
  <c r="R460" i="7" s="1"/>
  <c r="L550" i="7"/>
  <c r="CG550" i="7" s="1"/>
  <c r="I392" i="7"/>
  <c r="CD392" i="7" s="1"/>
  <c r="P72" i="7"/>
  <c r="CK72" i="7" s="1"/>
  <c r="K328" i="7"/>
  <c r="CF328" i="7" s="1"/>
  <c r="I770" i="7"/>
  <c r="CD770" i="7" s="1"/>
  <c r="I827" i="7" s="1"/>
  <c r="I828" i="7" s="1"/>
  <c r="L712" i="7"/>
  <c r="CG712" i="7" s="1"/>
  <c r="L735" i="7" s="1"/>
  <c r="L736" i="7" s="1"/>
  <c r="J522" i="7"/>
  <c r="CE522" i="7" s="1"/>
  <c r="P116" i="7"/>
  <c r="CK116" i="7" s="1"/>
  <c r="J476" i="7"/>
  <c r="CE476" i="7" s="1"/>
  <c r="J643" i="7" s="1"/>
  <c r="J644" i="7" s="1"/>
  <c r="J768" i="7"/>
  <c r="CE768" i="7" s="1"/>
  <c r="J827" i="7" s="1"/>
  <c r="J828" i="7" s="1"/>
  <c r="M634" i="7"/>
  <c r="CH634" i="7" s="1"/>
  <c r="J490" i="7"/>
  <c r="CE490" i="7" s="1"/>
  <c r="H518" i="7"/>
  <c r="CC518" i="7" s="1"/>
  <c r="K368" i="7"/>
  <c r="CF368" i="7" s="1"/>
  <c r="I260" i="7"/>
  <c r="CD260" i="7" s="1"/>
  <c r="H486" i="7"/>
  <c r="CC486" i="7" s="1"/>
  <c r="H794" i="7"/>
  <c r="CC794" i="7" s="1"/>
  <c r="Q52" i="7"/>
  <c r="CL52" i="7" s="1"/>
  <c r="F948" i="7"/>
  <c r="CA948" i="7" s="1"/>
  <c r="F965" i="7" s="1"/>
  <c r="F966" i="7" s="1"/>
  <c r="I152" i="7"/>
  <c r="CD152" i="7" s="1"/>
  <c r="K348" i="7"/>
  <c r="CF348" i="7" s="1"/>
  <c r="K182" i="7"/>
  <c r="CF182" i="7" s="1"/>
  <c r="W424" i="7"/>
  <c r="CR424" i="7" s="1"/>
  <c r="X390" i="7"/>
  <c r="CS390" i="7" s="1"/>
  <c r="G562" i="7"/>
  <c r="CB562" i="7" s="1"/>
  <c r="G643" i="7" s="1"/>
  <c r="G644" i="7" s="1"/>
  <c r="I562" i="7"/>
  <c r="CD562" i="7" s="1"/>
  <c r="J270" i="7"/>
  <c r="CE270" i="7" s="1"/>
  <c r="J548" i="7"/>
  <c r="CE548" i="7" s="1"/>
  <c r="W150" i="7"/>
  <c r="CR150" i="7" s="1"/>
  <c r="G940" i="7"/>
  <c r="CB940" i="7" s="1"/>
  <c r="M98" i="7"/>
  <c r="CH98" i="7" s="1"/>
  <c r="K128" i="7"/>
  <c r="CF128" i="7" s="1"/>
  <c r="H488" i="7"/>
  <c r="CC488" i="7" s="1"/>
  <c r="I608" i="7"/>
  <c r="CD608" i="7" s="1"/>
  <c r="H884" i="7"/>
  <c r="CC884" i="7" s="1"/>
  <c r="I632" i="7"/>
  <c r="CD632" i="7" s="1"/>
  <c r="F30" i="7"/>
  <c r="CA30" i="7" s="1"/>
  <c r="K778" i="7"/>
  <c r="CF778" i="7" s="1"/>
  <c r="O180" i="7"/>
  <c r="CJ180" i="7" s="1"/>
  <c r="H472" i="7"/>
  <c r="CC472" i="7" s="1"/>
  <c r="K216" i="7"/>
  <c r="CF216" i="7" s="1"/>
  <c r="U20" i="7"/>
  <c r="CP20" i="7" s="1"/>
  <c r="U459" i="7" s="1"/>
  <c r="U460" i="7" s="1"/>
  <c r="S214" i="7"/>
  <c r="CN214" i="7" s="1"/>
  <c r="L172" i="7"/>
  <c r="CG172" i="7" s="1"/>
  <c r="L459" i="7" s="1"/>
  <c r="L460" i="7" s="1"/>
  <c r="O136" i="7"/>
  <c r="CJ136" i="7" s="1"/>
  <c r="K108" i="7"/>
  <c r="CF108" i="7" s="1"/>
  <c r="K459" i="7" s="1"/>
  <c r="K460" i="7" s="1"/>
  <c r="T312" i="7"/>
  <c r="CO312" i="7" s="1"/>
  <c r="P62" i="7"/>
  <c r="CK62" i="7" s="1"/>
  <c r="H520" i="7"/>
  <c r="CC520" i="7" s="1"/>
  <c r="W434" i="7"/>
  <c r="CR434" i="7" s="1"/>
  <c r="K206" i="7"/>
  <c r="CF206" i="7" s="1"/>
  <c r="F38" i="7"/>
  <c r="CA38" i="7" s="1"/>
  <c r="G872" i="7"/>
  <c r="CB872" i="7" s="1"/>
  <c r="G932" i="7"/>
  <c r="CB932" i="7" s="1"/>
  <c r="M84" i="7"/>
  <c r="CH84" i="7" s="1"/>
  <c r="I436" i="7"/>
  <c r="CD436" i="7" s="1"/>
  <c r="K226" i="7"/>
  <c r="CF226" i="7" s="1"/>
  <c r="I706" i="7"/>
  <c r="CD706" i="7" s="1"/>
  <c r="I735" i="7" s="1"/>
  <c r="I736" i="7" s="1"/>
  <c r="S204" i="7"/>
  <c r="CN204" i="7" s="1"/>
  <c r="S459" i="7" s="1"/>
  <c r="S460" i="7" s="1"/>
  <c r="I618" i="7"/>
  <c r="CD618" i="7" s="1"/>
  <c r="I564" i="7"/>
  <c r="CD564" i="7" s="1"/>
  <c r="T322" i="7"/>
  <c r="CO322" i="7" s="1"/>
  <c r="G860" i="7"/>
  <c r="CB860" i="7" s="1"/>
  <c r="J708" i="7"/>
  <c r="CE708" i="7" s="1"/>
  <c r="J735" i="7" s="1"/>
  <c r="J736" i="7" s="1"/>
  <c r="N714" i="7"/>
  <c r="CI714" i="7" s="1"/>
  <c r="N735" i="7" s="1"/>
  <c r="N736" i="7" s="1"/>
  <c r="G880" i="7"/>
  <c r="CB880" i="7" s="1"/>
  <c r="K138" i="7"/>
  <c r="CF138" i="7" s="1"/>
  <c r="G856" i="7"/>
  <c r="CB856" i="7" s="1"/>
  <c r="S224" i="7"/>
  <c r="CN224" i="7" s="1"/>
  <c r="T380" i="7"/>
  <c r="CO380" i="7" s="1"/>
  <c r="H250" i="7"/>
  <c r="CC250" i="7" s="1"/>
  <c r="H459" i="7" s="1"/>
  <c r="H460" i="7" s="1"/>
  <c r="H546" i="7"/>
  <c r="CC546" i="7" s="1"/>
  <c r="F748" i="7"/>
  <c r="CA748" i="7" s="1"/>
  <c r="F827" i="7" s="1"/>
  <c r="F828" i="7" s="1"/>
  <c r="F840" i="7"/>
  <c r="CA840" i="7" s="1"/>
  <c r="H534" i="7"/>
  <c r="CC534" i="7" s="1"/>
  <c r="F698" i="7"/>
  <c r="CA698" i="7" s="1"/>
  <c r="F735" i="7" s="1"/>
  <c r="F736" i="7" s="1"/>
  <c r="F516" i="7"/>
  <c r="CA516" i="7" s="1"/>
  <c r="H516" i="7"/>
  <c r="CC516" i="7" s="1"/>
  <c r="F28" i="7"/>
  <c r="CA28" i="7" s="1"/>
  <c r="J284" i="7"/>
  <c r="CE284" i="7" s="1"/>
  <c r="V400" i="7"/>
  <c r="CQ400" i="7" s="1"/>
  <c r="K338" i="7"/>
  <c r="CF338" i="7" s="1"/>
  <c r="J536" i="7"/>
  <c r="CE536" i="7" s="1"/>
  <c r="T194" i="7"/>
  <c r="CO194" i="7" s="1"/>
  <c r="N570" i="7"/>
  <c r="CI570" i="7" s="1"/>
  <c r="N643" i="7" s="1"/>
  <c r="N644" i="7" s="1"/>
  <c r="T356" i="7"/>
  <c r="CO356" i="7" s="1"/>
  <c r="K622" i="7"/>
  <c r="CF622" i="7" s="1"/>
  <c r="P92" i="7"/>
  <c r="CK92" i="7" s="1"/>
  <c r="Q282" i="7"/>
  <c r="CL282" i="7" s="1"/>
  <c r="T410" i="7"/>
  <c r="CO410" i="7" s="1"/>
  <c r="S238" i="7"/>
  <c r="CN238" i="7" s="1"/>
  <c r="V248" i="7"/>
  <c r="CQ248" i="7" s="1"/>
  <c r="V459" i="7" s="1"/>
  <c r="V460" i="7" s="1"/>
  <c r="H704" i="7"/>
  <c r="CC704" i="7" s="1"/>
  <c r="H735" i="7" s="1"/>
  <c r="H736" i="7" s="1"/>
  <c r="X258" i="7"/>
  <c r="CS258" i="7" s="1"/>
  <c r="X459" i="7" s="1"/>
  <c r="X460" i="7" s="1"/>
  <c r="K358" i="7"/>
  <c r="CF358" i="7" s="1"/>
  <c r="L478" i="7"/>
  <c r="CG478" i="7" s="1"/>
  <c r="Q160" i="7"/>
  <c r="CL160" i="7" s="1"/>
  <c r="H474" i="7"/>
  <c r="CC474" i="7" s="1"/>
  <c r="O106" i="7"/>
  <c r="CJ106" i="7" s="1"/>
  <c r="O459" i="7" s="1"/>
  <c r="O460" i="7" s="1"/>
  <c r="M74" i="7"/>
  <c r="CH74" i="7" s="1"/>
  <c r="K314" i="7"/>
  <c r="CF314" i="7" s="1"/>
  <c r="J54" i="7"/>
  <c r="CE54" i="7" s="1"/>
  <c r="H530" i="7"/>
  <c r="CC530" i="7" s="1"/>
  <c r="F530" i="7"/>
  <c r="CA530" i="7" s="1"/>
  <c r="M64" i="7"/>
  <c r="CH64" i="7" s="1"/>
  <c r="F1020" i="7"/>
  <c r="CA1020" i="7" s="1"/>
  <c r="F1057" i="7" s="1"/>
  <c r="F1058" i="7" s="1"/>
  <c r="F974" i="7"/>
  <c r="CA974" i="7" s="1"/>
  <c r="F1011" i="7" s="1"/>
  <c r="F1012" i="7" s="1"/>
  <c r="I580" i="7"/>
  <c r="CD580" i="7" s="1"/>
  <c r="J294" i="7"/>
  <c r="CE294" i="7" s="1"/>
  <c r="L492" i="7"/>
  <c r="CG492" i="7" s="1"/>
  <c r="L758" i="7"/>
  <c r="CG758" i="7" s="1"/>
  <c r="L827" i="7" s="1"/>
  <c r="L828" i="7" s="1"/>
  <c r="M118" i="7"/>
  <c r="CH118" i="7" s="1"/>
  <c r="F1068" i="7"/>
  <c r="CA1068" i="7" s="1"/>
  <c r="F1103" i="7" s="1"/>
  <c r="F1104" i="7" s="1"/>
  <c r="J504" i="7"/>
  <c r="CE504" i="7" s="1"/>
  <c r="I620" i="7"/>
  <c r="CD620" i="7" s="1"/>
  <c r="H402" i="7"/>
  <c r="CC402" i="7" s="1"/>
  <c r="G700" i="7"/>
  <c r="CB700" i="7" s="1"/>
  <c r="G735" i="7" s="1"/>
  <c r="G736" i="7" s="1"/>
  <c r="T336" i="7"/>
  <c r="CO336" i="7" s="1"/>
  <c r="K382" i="7"/>
  <c r="CF382" i="7" s="1"/>
  <c r="G654" i="7"/>
  <c r="CB654" i="7" s="1"/>
  <c r="G689" i="7" s="1"/>
  <c r="G690" i="7" s="1"/>
  <c r="O366" i="7"/>
  <c r="CJ366" i="7" s="1"/>
  <c r="F544" i="7"/>
  <c r="CA544" i="7" s="1"/>
  <c r="H544" i="7"/>
  <c r="CC544" i="7" s="1"/>
  <c r="I426" i="7"/>
  <c r="CD426" i="7" s="1"/>
  <c r="I630" i="7"/>
  <c r="CD630" i="7" s="1"/>
  <c r="M643" i="7"/>
  <c r="M644" i="7" s="1"/>
  <c r="H4" i="56"/>
  <c r="H25" i="56"/>
  <c r="L25" i="56" s="1"/>
  <c r="H47" i="56"/>
  <c r="H69" i="56"/>
  <c r="H8" i="56"/>
  <c r="H29" i="56"/>
  <c r="H30" i="56"/>
  <c r="H9" i="56"/>
  <c r="H5" i="56"/>
  <c r="H26" i="56"/>
  <c r="H48" i="56"/>
  <c r="H51" i="56"/>
  <c r="H31" i="56"/>
  <c r="H33" i="56"/>
  <c r="H55" i="56"/>
  <c r="H36" i="56"/>
  <c r="H62" i="56"/>
  <c r="H21" i="56"/>
  <c r="L21" i="56" s="1"/>
  <c r="H23" i="56"/>
  <c r="L23" i="56" s="1"/>
  <c r="H6" i="56"/>
  <c r="H27" i="56"/>
  <c r="H49" i="56"/>
  <c r="H53" i="56"/>
  <c r="H32" i="56"/>
  <c r="H7" i="56"/>
  <c r="H28" i="56"/>
  <c r="H50" i="56"/>
  <c r="H52" i="56"/>
  <c r="H10" i="56"/>
  <c r="H34" i="56"/>
  <c r="H40" i="56"/>
  <c r="H66" i="56"/>
  <c r="H22" i="56"/>
  <c r="L22" i="56" s="1"/>
  <c r="H56" i="56"/>
  <c r="H58" i="56"/>
  <c r="H54" i="56"/>
  <c r="H11" i="56"/>
  <c r="H57" i="56"/>
  <c r="H12" i="56"/>
  <c r="H13" i="56"/>
  <c r="H41" i="56"/>
  <c r="H44" i="56"/>
  <c r="H45" i="56"/>
  <c r="H17" i="56"/>
  <c r="L17" i="56" s="1"/>
  <c r="H18" i="56"/>
  <c r="L18" i="56" s="1"/>
  <c r="H67" i="56"/>
  <c r="H14" i="56"/>
  <c r="H37" i="56"/>
  <c r="H59" i="56"/>
  <c r="H15" i="56"/>
  <c r="H60" i="56"/>
  <c r="H16" i="56"/>
  <c r="H38" i="56"/>
  <c r="H61" i="56"/>
  <c r="H63" i="56"/>
  <c r="H19" i="56"/>
  <c r="L19" i="56" s="1"/>
  <c r="H42" i="56"/>
  <c r="H64" i="56"/>
  <c r="H20" i="56"/>
  <c r="L20" i="56" s="1"/>
  <c r="H43" i="56"/>
  <c r="H65" i="56"/>
  <c r="H24" i="56"/>
  <c r="L24" i="56" s="1"/>
  <c r="H46" i="56"/>
  <c r="H68" i="56"/>
  <c r="H35" i="56"/>
  <c r="H39" i="56"/>
  <c r="F919" i="7"/>
  <c r="F920" i="7" s="1"/>
  <c r="H643" i="7"/>
  <c r="H644" i="7" s="1"/>
  <c r="G965" i="7"/>
  <c r="G966" i="7" s="1"/>
  <c r="K827" i="7"/>
  <c r="K828" i="7" s="1"/>
  <c r="I459" i="7" l="1"/>
  <c r="I460" i="7" s="1"/>
  <c r="F459" i="7"/>
  <c r="F460" i="7" s="1"/>
  <c r="J459" i="7"/>
  <c r="J460" i="7" s="1"/>
  <c r="I643" i="7"/>
  <c r="I644" i="7" s="1"/>
  <c r="M459" i="7"/>
  <c r="M460" i="7" s="1"/>
  <c r="T459" i="7"/>
  <c r="T460" i="7" s="1"/>
  <c r="G919" i="7"/>
  <c r="G920" i="7" s="1"/>
  <c r="P459" i="7"/>
  <c r="P460" i="7" s="1"/>
  <c r="W459" i="7"/>
  <c r="W460" i="7" s="1"/>
  <c r="Q459" i="7"/>
  <c r="Q460" i="7" s="1"/>
  <c r="H919" i="7"/>
  <c r="H920" i="7" s="1"/>
  <c r="H827" i="7"/>
  <c r="H828" i="7" s="1"/>
  <c r="L643" i="7"/>
  <c r="L644" i="7" s="1"/>
  <c r="F643" i="7"/>
  <c r="F644" i="7" s="1"/>
  <c r="L14" i="56"/>
  <c r="L53" i="56"/>
  <c r="L49" i="56"/>
  <c r="L6" i="56"/>
  <c r="L67" i="56"/>
  <c r="L62" i="56"/>
  <c r="L46" i="56"/>
  <c r="L31" i="56"/>
  <c r="L39" i="56"/>
  <c r="L35" i="56"/>
  <c r="L65" i="56"/>
  <c r="L11" i="56"/>
  <c r="L54" i="56"/>
  <c r="L42" i="56"/>
  <c r="L5" i="56"/>
  <c r="L37" i="56"/>
  <c r="L32" i="56"/>
  <c r="L13" i="56"/>
  <c r="L36" i="56"/>
  <c r="L33" i="56"/>
  <c r="L66" i="56"/>
  <c r="L9" i="56"/>
  <c r="L63" i="56"/>
  <c r="L40" i="56"/>
  <c r="L30" i="56"/>
  <c r="L27" i="56"/>
  <c r="L45" i="56"/>
  <c r="L41" i="56"/>
  <c r="L58" i="56"/>
  <c r="L61" i="56"/>
  <c r="L34" i="56"/>
  <c r="L29" i="56"/>
  <c r="L12" i="56"/>
  <c r="L48" i="56"/>
  <c r="L26" i="56"/>
  <c r="L38" i="56"/>
  <c r="L10" i="56"/>
  <c r="L8" i="56"/>
  <c r="L55" i="56"/>
  <c r="L64" i="56"/>
  <c r="L16" i="56"/>
  <c r="L52" i="56"/>
  <c r="L69" i="56"/>
  <c r="L60" i="56"/>
  <c r="L50" i="56"/>
  <c r="L47" i="56"/>
  <c r="L44" i="56"/>
  <c r="L68" i="56"/>
  <c r="L57" i="56"/>
  <c r="L43" i="56"/>
  <c r="L51" i="56"/>
  <c r="L15" i="56"/>
  <c r="L28" i="56"/>
  <c r="L56" i="56"/>
  <c r="L59" i="56"/>
  <c r="L7" i="56"/>
  <c r="L4" i="56"/>
  <c r="D2" i="58" l="1"/>
  <c r="C2" i="58" l="1"/>
  <c r="B2" i="58" l="1"/>
  <c r="F2" i="58" s="1"/>
</calcChain>
</file>

<file path=xl/sharedStrings.xml><?xml version="1.0" encoding="utf-8"?>
<sst xmlns="http://schemas.openxmlformats.org/spreadsheetml/2006/main" count="2815" uniqueCount="608">
  <si>
    <t>…</t>
    <phoneticPr fontId="2" type="noConversion"/>
  </si>
  <si>
    <t>번호</t>
    <phoneticPr fontId="2" type="noConversion"/>
  </si>
  <si>
    <t>공종코드</t>
    <phoneticPr fontId="2" type="noConversion"/>
  </si>
  <si>
    <t>단위</t>
    <phoneticPr fontId="2" type="noConversion"/>
  </si>
  <si>
    <t>수량</t>
    <phoneticPr fontId="2" type="noConversion"/>
  </si>
  <si>
    <t>계</t>
    <phoneticPr fontId="2" type="noConversion"/>
  </si>
  <si>
    <t>내           용</t>
    <phoneticPr fontId="2" type="noConversion"/>
  </si>
  <si>
    <t>코드</t>
    <phoneticPr fontId="2" type="noConversion"/>
  </si>
  <si>
    <t>비               고</t>
    <phoneticPr fontId="2" type="noConversion"/>
  </si>
  <si>
    <t>** 반드시 다음 사항을 숙지하신 다음 수정 작업을 하십시오 **</t>
    <phoneticPr fontId="2" type="noConversion"/>
  </si>
  <si>
    <t>1.</t>
    <phoneticPr fontId="2" type="noConversion"/>
  </si>
  <si>
    <t>수정 작업은 본 프로그램에서 하신 후 다시 작성(엑셀파일) 하십시오.</t>
    <phoneticPr fontId="2" type="noConversion"/>
  </si>
  <si>
    <t>산출 양식은 공식이 연결되어 있지 않습니다.</t>
    <phoneticPr fontId="2" type="noConversion"/>
  </si>
  <si>
    <t>구  분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</si>
  <si>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</si>
  <si>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</si>
  <si>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2.</t>
    <phoneticPr fontId="2" type="noConversion"/>
  </si>
  <si>
    <t>3.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</si>
  <si>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</si>
  <si>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</si>
  <si>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 xml:space="preserve"> </t>
    <phoneticPr fontId="2" type="noConversion"/>
  </si>
  <si>
    <t>금액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</si>
  <si>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</si>
  <si>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</si>
  <si>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</si>
  <si>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비고</t>
    <phoneticPr fontId="2" type="noConversion"/>
  </si>
  <si>
    <t>단가</t>
    <phoneticPr fontId="2" type="noConversion"/>
  </si>
  <si>
    <t>명   칭</t>
    <phoneticPr fontId="2" type="noConversion"/>
  </si>
  <si>
    <t>규   격</t>
    <phoneticPr fontId="2" type="noConversion"/>
  </si>
  <si>
    <t>지급비</t>
    <phoneticPr fontId="2" type="noConversion"/>
  </si>
  <si>
    <t>총 급 액</t>
    <phoneticPr fontId="2" type="noConversion"/>
  </si>
  <si>
    <t>관급 자재비</t>
    <phoneticPr fontId="2" type="noConversion"/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</si>
  <si>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</si>
  <si>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</si>
  <si>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</si>
  <si>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적용율(%)</t>
    <phoneticPr fontId="2" type="noConversion"/>
  </si>
  <si>
    <t>끝자리</t>
    <phoneticPr fontId="2" type="noConversion"/>
  </si>
  <si>
    <t>적용율(%)/100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</si>
  <si>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</si>
  <si>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</si>
  <si>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</si>
  <si>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2번 옵션으로 변환했을 때에는 결과값이 다를 수 있습니다.</t>
    <phoneticPr fontId="2" type="noConversion"/>
  </si>
  <si>
    <t>전체노임 적용율(%)(일위대가)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</si>
  <si>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</si>
  <si>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</si>
  <si>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</si>
  <si>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Pipe (PIP)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</si>
  <si>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</si>
  <si>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</si>
  <si>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*(그룹별 노임 추가 할증)*</t>
  </si>
  <si>
    <t>적용율(%)</t>
  </si>
  <si>
    <t>자동부속재(전기)</t>
  </si>
  <si>
    <t>자동부속재(통신)</t>
  </si>
  <si>
    <t>배관부속재(%)</t>
  </si>
  <si>
    <t>CD관부속재(%)</t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</si>
  <si>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</si>
  <si>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</si>
  <si>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</si>
  <si>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</si>
  <si>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*(공종별 노임 적용율(%))*</t>
    <phoneticPr fontId="2" type="noConversion"/>
  </si>
  <si>
    <t>소수자릿수</t>
    <phoneticPr fontId="2" type="noConversion"/>
  </si>
  <si>
    <t>[ 국채보상공영주차장 수배전설비 교체공사(수배전반) ]</t>
  </si>
  <si>
    <t>전체 집계표*</t>
  </si>
  <si>
    <t xml:space="preserve"> 1-1-1.수배전설비공사</t>
  </si>
  <si>
    <t>식</t>
  </si>
  <si>
    <t xml:space="preserve"> 1-1-2.임시전력간선설비공사</t>
  </si>
  <si>
    <t xml:space="preserve"> 1-1-3.철거공사</t>
  </si>
  <si>
    <t>기본 산출서</t>
  </si>
  <si>
    <t xml:space="preserve"> 1.전기공사</t>
  </si>
  <si>
    <t xml:space="preserve"> 1-1.수배전설비 교체공사</t>
  </si>
  <si>
    <t xml:space="preserve">   수배전간선</t>
  </si>
  <si>
    <t xml:space="preserve">   접지</t>
  </si>
  <si>
    <t xml:space="preserve">   FENCE</t>
  </si>
  <si>
    <t xml:space="preserve">   CUBICLE</t>
  </si>
  <si>
    <t xml:space="preserve">   임시간선</t>
  </si>
  <si>
    <t xml:space="preserve">   수배전간선(철거)</t>
  </si>
  <si>
    <t xml:space="preserve">   접지선(철거)</t>
  </si>
  <si>
    <t xml:space="preserve">   FENCE(철거)</t>
  </si>
  <si>
    <t xml:space="preserve">   CUBICLE(철거)</t>
  </si>
  <si>
    <t xml:space="preserve">   임시간선(철거)</t>
  </si>
  <si>
    <t>목록별 산출서</t>
  </si>
  <si>
    <t>총줄수-&gt;</t>
  </si>
  <si>
    <t>공종줄</t>
  </si>
  <si>
    <t>1</t>
  </si>
  <si>
    <t>1.전기공사::1-1.수배전설비 교체공사::1-1-1.수배전설비공사::수배전간선</t>
  </si>
  <si>
    <t xml:space="preserve">            ▼   수배전간선  ▼</t>
  </si>
  <si>
    <t>☞KEPCO ~ HV/1</t>
  </si>
  <si>
    <t>(IN)</t>
  </si>
  <si>
    <t>케이블(탈거후재결선);CN/CV 1C-60㎟;m</t>
  </si>
  <si>
    <t>MM987979511</t>
  </si>
  <si>
    <t>케이블(탈거후재결선)</t>
  </si>
  <si>
    <t>CN/CV 1C-60㎟</t>
  </si>
  <si>
    <t>☞LV/2 ~ GCP/1</t>
  </si>
  <si>
    <t>(A)</t>
  </si>
  <si>
    <t>케이블(탈거후재결선);FR-8 1C-200㎟;m</t>
  </si>
  <si>
    <t>MM987979518</t>
  </si>
  <si>
    <t>FR-8 1C-200㎟</t>
  </si>
  <si>
    <t>☞TR/1 ~ LV/1</t>
  </si>
  <si>
    <t>(B)</t>
  </si>
  <si>
    <t>기존배관(FCV 4-1C-240㎟)</t>
  </si>
  <si>
    <t>5</t>
  </si>
  <si>
    <t>ELE66111302</t>
  </si>
  <si>
    <t>전력케이블(0.6/1kV)</t>
  </si>
  <si>
    <t>F-CV 1C 240㎟ 4열동시1열당</t>
  </si>
  <si>
    <t>LEADER(FCV 4-1C-240㎟)</t>
  </si>
  <si>
    <t>러그단자(전력용) 동관단자 2 HOLE 240 ㎟</t>
  </si>
  <si>
    <t>8</t>
  </si>
  <si>
    <t>56979002087</t>
  </si>
  <si>
    <t>러그단자(전력용)</t>
  </si>
  <si>
    <t>동관단자 2 HOLE 240 ㎟</t>
  </si>
  <si>
    <t>개</t>
  </si>
  <si>
    <t>☞LV/3 ~ PB3</t>
  </si>
  <si>
    <t>(1)</t>
  </si>
  <si>
    <t>케이블(탈거후재결선);CV 1C-38㎟;m</t>
  </si>
  <si>
    <t>MM987979514</t>
  </si>
  <si>
    <t>CV 1C-38㎟</t>
  </si>
  <si>
    <t>접지선(탈거후재결선);GV 14㎟;m</t>
  </si>
  <si>
    <t>MM987979502</t>
  </si>
  <si>
    <t>접지선(탈거후재결선)</t>
  </si>
  <si>
    <t>GV 14㎟</t>
  </si>
  <si>
    <t>☞LV/3 ~ MCC-PA2</t>
  </si>
  <si>
    <t>케이블(탈거후재결선);CV 1C-22㎟;m</t>
  </si>
  <si>
    <t>MM987979513</t>
  </si>
  <si>
    <t>CV 1C-22㎟</t>
  </si>
  <si>
    <t>접지선(탈거후재결선);GV 8㎟;m</t>
  </si>
  <si>
    <t>MM987979505</t>
  </si>
  <si>
    <t>GV 8㎟</t>
  </si>
  <si>
    <t>☞LV/3 ~ MCC-B1A</t>
  </si>
  <si>
    <t>☞LV/3 ~ MCC-B1B</t>
  </si>
  <si>
    <t>☞LV/3 ~ MCC-B1C</t>
  </si>
  <si>
    <t>☞LV/3 ~ PB2</t>
  </si>
  <si>
    <t>케이블(탈거후재결선);CV 1C-14㎟;m</t>
  </si>
  <si>
    <t>MM987979512</t>
  </si>
  <si>
    <t>CV 1C-14㎟</t>
  </si>
  <si>
    <t>접지선(탈거후재결선);GV 2㎟;m</t>
  </si>
  <si>
    <t>MM987979503</t>
  </si>
  <si>
    <t>GV 2㎟</t>
  </si>
  <si>
    <t>☞LV/3 ~ MCC-B1D</t>
  </si>
  <si>
    <t>☞LV/3 ~ 급수펌프</t>
  </si>
  <si>
    <t>케이블(탈거후재결선);CV 4C-8㎟;m</t>
  </si>
  <si>
    <t>MM987979517</t>
  </si>
  <si>
    <t>CV 4C-8㎟</t>
  </si>
  <si>
    <t>☞LV/3 ~ L-E 가로등</t>
  </si>
  <si>
    <t>☞LV/3 ~ 정화조</t>
  </si>
  <si>
    <t>케이블(탈거후재결선);TFR-CV 4C-25㎟;m</t>
  </si>
  <si>
    <t>MM987979520</t>
  </si>
  <si>
    <t>TFR-CV 4C-25㎟</t>
  </si>
  <si>
    <t>접지선(탈거후재결선);FGV 16㎟;m</t>
  </si>
  <si>
    <t>MM987979501</t>
  </si>
  <si>
    <t>FGV 16㎟</t>
  </si>
  <si>
    <t>☞LV/3 ~ PFS</t>
  </si>
  <si>
    <t>☞LV/3 ~ MCC-E</t>
  </si>
  <si>
    <t>케이블(탈거후재결선);CV 1C-80㎟;m</t>
  </si>
  <si>
    <t>MM987979515</t>
  </si>
  <si>
    <t>CV 1C-80㎟</t>
  </si>
  <si>
    <t>접지선(탈거후재결선);GV 38㎟;m</t>
  </si>
  <si>
    <t>MM987979504</t>
  </si>
  <si>
    <t>GV 38㎟</t>
  </si>
  <si>
    <t>☞LV/3 ~ PB1</t>
  </si>
  <si>
    <t>☞LV/3 ~ LB-1B</t>
  </si>
  <si>
    <t>☞LV/3 ~ EB1</t>
  </si>
  <si>
    <t>케이블(탈거후재결선);CV 1C-8㎟;m</t>
  </si>
  <si>
    <t>MM987979516</t>
  </si>
  <si>
    <t>CV 1C-8㎟</t>
  </si>
  <si>
    <t>☞LV/3 ~ EB2</t>
  </si>
  <si>
    <t>☞LV/3 ~ EB3</t>
  </si>
  <si>
    <t>☞LV/3 ~ EB1A</t>
  </si>
  <si>
    <t>☞LV/3 ~ 기존부하</t>
  </si>
  <si>
    <t>케이블(탈거후재결선);TFR-CV 4C-10㎟;m</t>
  </si>
  <si>
    <t>MM987979519</t>
  </si>
  <si>
    <t>TFR-CV 4C-10㎟</t>
  </si>
  <si>
    <t>접지선(탈거후재결선);FGV 10㎟;m</t>
  </si>
  <si>
    <t>MM987979500</t>
  </si>
  <si>
    <t>FGV 10㎟</t>
  </si>
  <si>
    <t>☞LV/5 ~ 기존부하</t>
  </si>
  <si>
    <t>(2)</t>
  </si>
  <si>
    <t>케이블(탈거후재결선);TFR-CV 4C-35㎟;m</t>
  </si>
  <si>
    <t>MM987979521</t>
  </si>
  <si>
    <t>TFR-CV 4C-35㎟</t>
  </si>
  <si>
    <t>☞LV/5 ~ MCC-B1A</t>
  </si>
  <si>
    <t>☞LV/5 ~ MCC-B1B</t>
  </si>
  <si>
    <t>☞LV/5 ~ MCC-B1C</t>
  </si>
  <si>
    <t>☞LV/5 ~ MCC-B1D</t>
  </si>
  <si>
    <t>☞LV/5 ~ LB1</t>
  </si>
  <si>
    <t>☞LV/5 ~ LB2</t>
  </si>
  <si>
    <t>☞LV/5 ~ LB3</t>
  </si>
  <si>
    <t>☞LV/5 ~ LB1A</t>
  </si>
  <si>
    <t>☞LV/5 ~ LB1B</t>
  </si>
  <si>
    <t>☞LV/5 ~ LB1C</t>
  </si>
  <si>
    <t>☞LV/5 ~ PB1A</t>
  </si>
  <si>
    <t>☞LV/5 ~ 전기자동차</t>
  </si>
  <si>
    <t>☞LV/5 ~ 기존부하1</t>
  </si>
  <si>
    <t>☞LV/5 ~ PB1B</t>
  </si>
  <si>
    <t>1.전기공사::1-1.수배전설비 교체공사::1-1-1.수배전설비공사::접지</t>
  </si>
  <si>
    <t xml:space="preserve">           ▼    접지   ▼</t>
  </si>
  <si>
    <t>☞E1 접지(기존접지간선 ~ HV/1-LA접지)</t>
  </si>
  <si>
    <t>(G1)</t>
  </si>
  <si>
    <t>IN CUBICLE(FGV 1-35㎟)</t>
  </si>
  <si>
    <t>E1450927208</t>
  </si>
  <si>
    <t>접지용비닐절연전선(F-GV)</t>
  </si>
  <si>
    <t>35㎟</t>
  </si>
  <si>
    <t>LEADER(FGV 1-35㎟)</t>
  </si>
  <si>
    <t>러그단자(접지용) 동관단자 1 HOLE 35 ㎟</t>
  </si>
  <si>
    <t>56979002093</t>
  </si>
  <si>
    <t>러그단자(접지용)</t>
  </si>
  <si>
    <t>동관단자 1 HOLE 35 ㎟</t>
  </si>
  <si>
    <t>동압착슬리브(접지용)-C형 35 ㎟</t>
  </si>
  <si>
    <t>56979002130</t>
  </si>
  <si>
    <t>압착슬리이브(접지용)</t>
  </si>
  <si>
    <t>동압착슬리브-C형 35 ㎟</t>
  </si>
  <si>
    <t>☞E1 접지(기존접지간선 ~ HV/1)</t>
  </si>
  <si>
    <t>☞E1 접지(HV/1 ~ HV/2)</t>
  </si>
  <si>
    <t>2</t>
  </si>
  <si>
    <t>☞E1 접지(HV/2 ~ FENCH)</t>
  </si>
  <si>
    <t>(G2)</t>
  </si>
  <si>
    <t>ST 22C(FGV 1-35㎟)바닥</t>
  </si>
  <si>
    <t>59750337002</t>
  </si>
  <si>
    <t>강제전선관</t>
  </si>
  <si>
    <t>아연도 22 mm</t>
  </si>
  <si>
    <t>☞E1 접지(HV/2 ~ TR/1)</t>
  </si>
  <si>
    <t>6</t>
  </si>
  <si>
    <t>☞E2 접지(기존접지간선 ~ TR/1)</t>
  </si>
  <si>
    <t>☞E3 접지(기존접지간선 ~ LV/3)</t>
  </si>
  <si>
    <t>(G3)</t>
  </si>
  <si>
    <t>ST 42C(FGV 1-120㎟)바닥</t>
  </si>
  <si>
    <t>59750337005</t>
  </si>
  <si>
    <t>아연도 42 mm</t>
  </si>
  <si>
    <t>E1450927213</t>
  </si>
  <si>
    <t>120㎟</t>
  </si>
  <si>
    <t>LEADER(FGV 1-120㎟)</t>
  </si>
  <si>
    <t>러그단자(접지용) 동관단자 1 HOLE 120 ㎟</t>
  </si>
  <si>
    <t>56979002097</t>
  </si>
  <si>
    <t>동관단자 1 HOLE 120 ㎟</t>
  </si>
  <si>
    <t>동압착슬리브(접지용)-C형 120㎟</t>
  </si>
  <si>
    <t>56979002134</t>
  </si>
  <si>
    <t>동압착슬리브-C형 120㎟</t>
  </si>
  <si>
    <t>배관용홈파기;W100xH150;m</t>
  </si>
  <si>
    <t>배관용홈파기</t>
  </si>
  <si>
    <t>W100xH150</t>
  </si>
  <si>
    <t>☞E3 접지(LV/3 ~ LV/2)</t>
  </si>
  <si>
    <t>IN CUBICLE(FGV 1-120㎟)</t>
  </si>
  <si>
    <t>☞E3 접지(LV/2 ~ LV/1)</t>
  </si>
  <si>
    <t>☞E3 접지(LV/1 ~ LV/4)</t>
  </si>
  <si>
    <t>☞E3 접지(LV/4 ~ LV/5)</t>
  </si>
  <si>
    <t>☞E3-발전기외함 접지</t>
  </si>
  <si>
    <t>(G4)</t>
  </si>
  <si>
    <t>1.전기공사::1-1.수배전설비 교체공사::1-1-1.수배전설비공사::FENCE</t>
  </si>
  <si>
    <t xml:space="preserve">            ▼    FENCE    ▼</t>
  </si>
  <si>
    <t>메쉬휀스설치 H=2.0m(1경간당 1m)</t>
  </si>
  <si>
    <t>56979003059</t>
  </si>
  <si>
    <t>메쉬휀스설치</t>
  </si>
  <si>
    <t>H=2.0m(1경간당 1m)</t>
  </si>
  <si>
    <t>경간</t>
  </si>
  <si>
    <t>메쉬휀스설치 H=2.0m(1경간당 2m)</t>
  </si>
  <si>
    <t>56979003060</t>
  </si>
  <si>
    <t>H=2.0m(1경간당 2m)</t>
  </si>
  <si>
    <t>1.전기공사::1-1.수배전설비 교체공사::1-1-1.수배전설비공사::CUBICLE</t>
  </si>
  <si>
    <t xml:space="preserve">            ▼   CUBICLE  ▼</t>
  </si>
  <si>
    <t>CUBICLE;HV-1;면</t>
  </si>
  <si>
    <t>MM987979464</t>
  </si>
  <si>
    <t>CUBICLE</t>
  </si>
  <si>
    <t>HV-1</t>
  </si>
  <si>
    <t>면</t>
  </si>
  <si>
    <t>CUBICLE;HV-2;면</t>
  </si>
  <si>
    <t>MM987979465</t>
  </si>
  <si>
    <t>HV-2</t>
  </si>
  <si>
    <t>CUBICLE;TR-1;면</t>
  </si>
  <si>
    <t>MM987979471</t>
  </si>
  <si>
    <t>TR-1</t>
  </si>
  <si>
    <t>CUBICLE;LV-1;면</t>
  </si>
  <si>
    <t>MM987979466</t>
  </si>
  <si>
    <t>LV-1</t>
  </si>
  <si>
    <t>CUBICLE;LV-2;면</t>
  </si>
  <si>
    <t>MM987979467</t>
  </si>
  <si>
    <t>LV-2</t>
  </si>
  <si>
    <t>CUBICLE;LV-3;면</t>
  </si>
  <si>
    <t>MM987979468</t>
  </si>
  <si>
    <t>LV-3</t>
  </si>
  <si>
    <t>CUBICLE;LV-4;면</t>
  </si>
  <si>
    <t>MM987979469</t>
  </si>
  <si>
    <t>LV-4</t>
  </si>
  <si>
    <t>CUBICLE;LV-5;면</t>
  </si>
  <si>
    <t>MM990383088</t>
  </si>
  <si>
    <t>LV-5</t>
  </si>
  <si>
    <t>CUBICLE;설치비;식</t>
  </si>
  <si>
    <t>설치비</t>
  </si>
  <si>
    <t>1.전기공사::1-1.수배전설비 교체공사::1-1-2.임시전력간선설비공사::임시간선</t>
  </si>
  <si>
    <t xml:space="preserve">           ▼    임시간선   ▼</t>
  </si>
  <si>
    <t>☞임시발전기 ~ 임시분전반</t>
  </si>
  <si>
    <t>OPEN WIRING(FCV 4-1C-70㎟)</t>
  </si>
  <si>
    <t>E1450287511</t>
  </si>
  <si>
    <t>폴리에틸렌 난연케이블</t>
  </si>
  <si>
    <t>0.6/1kv F-CV 1C×70㎟</t>
  </si>
  <si>
    <t>러그단자(전력용) 동관단자 1 HOLE 70 ㎟</t>
  </si>
  <si>
    <t>56979002069</t>
  </si>
  <si>
    <t>동관단자 1 HOLE 70 ㎟</t>
  </si>
  <si>
    <t>☞임시분전반 ~ LB1B</t>
  </si>
  <si>
    <t>☞임시분전반 ~ LB1C</t>
  </si>
  <si>
    <t>☞임시분전반 ~ PB3</t>
  </si>
  <si>
    <t>☞임시분전반 ~ PFS</t>
  </si>
  <si>
    <t xml:space="preserve">           ▼    발전기   ▼</t>
  </si>
  <si>
    <t>[경]디젤발전기임대사용료;100kW;식</t>
  </si>
  <si>
    <t>[경]디젤발전기임대사용료</t>
  </si>
  <si>
    <t>100kW</t>
  </si>
  <si>
    <t xml:space="preserve">           ▼    임시분전반   ▼</t>
  </si>
  <si>
    <t>[경]PANEL;임시분전반;면</t>
  </si>
  <si>
    <t>[경]PANEL</t>
  </si>
  <si>
    <t>임시분전반</t>
  </si>
  <si>
    <t>1.전기공사::1-1.수배전설비 교체공사::1-1-3.철거공사::수배전간선(철거)</t>
  </si>
  <si>
    <t xml:space="preserve">         ▼    수배전간선철거   ▼</t>
  </si>
  <si>
    <t>☞HV/5 ~ TR/2</t>
  </si>
  <si>
    <t>케이블(철거);24kV CV 1C-38㎟;m</t>
  </si>
  <si>
    <t>MM987979507</t>
  </si>
  <si>
    <t>케이블(철거)</t>
  </si>
  <si>
    <t>24kV CV 1C-38㎟</t>
  </si>
  <si>
    <t>☞HV/6 ~ TR/1</t>
  </si>
  <si>
    <t>☞TR/1 ~ LV/4</t>
  </si>
  <si>
    <t>케이블(철거);CV 1C-250㎟;m</t>
  </si>
  <si>
    <t>MM987979508</t>
  </si>
  <si>
    <t>CV 1C-250㎟</t>
  </si>
  <si>
    <t>(배관커팅및커버마감)</t>
  </si>
  <si>
    <t>바닥배관돌출부커팅및커버마감;ST 104C;식</t>
  </si>
  <si>
    <t>바닥배관돌출부커팅및커버마감</t>
  </si>
  <si>
    <t>ST 104C</t>
  </si>
  <si>
    <t>☞TR/2 ~ LV/1</t>
  </si>
  <si>
    <t>1.전기공사::1-1.수배전설비 교체공사::1-1-3.철거공사::접지선(철거)</t>
  </si>
  <si>
    <t xml:space="preserve">         ▼    접지선철거   ▼</t>
  </si>
  <si>
    <t>☞E1</t>
  </si>
  <si>
    <t>접지선(철거);FGV 38㎟;m</t>
  </si>
  <si>
    <t>MM987979498</t>
  </si>
  <si>
    <t>접지선(철거)</t>
  </si>
  <si>
    <t>FGV 38㎟</t>
  </si>
  <si>
    <t>☞E2</t>
  </si>
  <si>
    <t>3</t>
  </si>
  <si>
    <t>☞E3</t>
  </si>
  <si>
    <t>접지선(철거);FGV 100㎟;m</t>
  </si>
  <si>
    <t>7</t>
  </si>
  <si>
    <t>MM987979497</t>
  </si>
  <si>
    <t>FGV 100㎟</t>
  </si>
  <si>
    <t>1.전기공사::1-1.수배전설비 교체공사::1-1-3.철거공사::FENCE(철거)</t>
  </si>
  <si>
    <t xml:space="preserve">          ▼    FENCE(철거)    ▼</t>
  </si>
  <si>
    <t>메쉬휀스(철거);H=2.0m(1경간당 2m);경간</t>
  </si>
  <si>
    <t>메쉬휀스(철거)</t>
  </si>
  <si>
    <t>1.전기공사::1-1.수배전설비 교체공사::1-1-3.철거공사::CUBICLE(철거)</t>
  </si>
  <si>
    <t xml:space="preserve">         ▼    수배전반(철거)    ▼</t>
  </si>
  <si>
    <t>수배전반(철거);;식</t>
  </si>
  <si>
    <t>수배전반(철거)</t>
  </si>
  <si>
    <t>1.전기공사::1-1.수배전설비 교체공사::1-1-3.철거공사::임시간선(철거)</t>
  </si>
  <si>
    <t xml:space="preserve">          ▼    임시간선철거   ▼</t>
  </si>
  <si>
    <t>케이블(철거);FCV 1C-70㎟;m</t>
  </si>
  <si>
    <t>MM988648459</t>
  </si>
  <si>
    <t>FCV 1C-70㎟</t>
  </si>
  <si>
    <t>F-CV</t>
  </si>
  <si>
    <t>러그단자(전력)</t>
  </si>
  <si>
    <t>No</t>
  </si>
  <si>
    <t>산 출 목 록 / 산 출 수 식</t>
  </si>
  <si>
    <t>단위/계</t>
  </si>
  <si>
    <t>1C-240</t>
  </si>
  <si>
    <t>동2홀</t>
  </si>
  <si>
    <t>FGV10㎟</t>
  </si>
  <si>
    <t>FGV16㎟</t>
  </si>
  <si>
    <t>GV14㎟</t>
  </si>
  <si>
    <t>GV2㎟</t>
  </si>
  <si>
    <t>GV38㎟</t>
  </si>
  <si>
    <t>GV8㎟</t>
  </si>
  <si>
    <t>CN/CV1C-60㎟</t>
  </si>
  <si>
    <t>CV1C-14㎟</t>
  </si>
  <si>
    <t>CV1C-22㎟</t>
  </si>
  <si>
    <t>CV1C-38㎟</t>
  </si>
  <si>
    <t>CV1C-80㎟</t>
  </si>
  <si>
    <t>CV1C-8㎟</t>
  </si>
  <si>
    <t>CV4C-8㎟</t>
  </si>
  <si>
    <t>FR-81C-200㎟</t>
  </si>
  <si>
    <t>TFR-CV4C-10㎟</t>
  </si>
  <si>
    <t>TFR-CV4C-25㎟</t>
  </si>
  <si>
    <t>TFR-CV4C-35㎟</t>
  </si>
  <si>
    <t>4열동시</t>
  </si>
  <si>
    <t>240㎟</t>
  </si>
  <si>
    <t>m</t>
  </si>
  <si>
    <t>4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</si>
  <si>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</si>
  <si>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</si>
  <si>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</si>
  <si>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</si>
  <si>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</si>
  <si>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</si>
  <si>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</si>
  <si>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</si>
  <si>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</si>
  <si>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</si>
  <si>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</si>
  <si>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</si>
  <si>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</si>
  <si>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산출계</t>
  </si>
  <si>
    <t>소계</t>
  </si>
  <si>
    <t>소계*(1)[공종]개소</t>
  </si>
  <si>
    <t>전선관</t>
  </si>
  <si>
    <t>접지전선</t>
  </si>
  <si>
    <t>러그단자(접지)</t>
  </si>
  <si>
    <t>동압착(접지)</t>
  </si>
  <si>
    <t>(일반)</t>
  </si>
  <si>
    <t>F-GV</t>
  </si>
  <si>
    <t>동1홀</t>
  </si>
  <si>
    <t>슬리브</t>
  </si>
  <si>
    <t>ST22c</t>
  </si>
  <si>
    <t>ST42c</t>
  </si>
  <si>
    <t>35_㎟</t>
  </si>
  <si>
    <t>120_㎟</t>
  </si>
  <si>
    <t>C형35㎟</t>
  </si>
  <si>
    <t>C형120㎟</t>
  </si>
  <si>
    <t>H=2.0m(1경간당1m)</t>
  </si>
  <si>
    <t>H=2.0m(1경간당2m)</t>
  </si>
  <si>
    <t>케이블</t>
  </si>
  <si>
    <t>70_㎟/1c</t>
  </si>
  <si>
    <t>70㎟</t>
  </si>
  <si>
    <t>24kVCV1C-38㎟</t>
  </si>
  <si>
    <t>CV1C-250㎟</t>
  </si>
  <si>
    <t>ST104C</t>
  </si>
  <si>
    <t>FGV100㎟</t>
  </si>
  <si>
    <t>FGV38㎟</t>
  </si>
  <si>
    <t>FCV1C-70㎟</t>
  </si>
  <si>
    <t>1104</t>
    <phoneticPr fontId="2" type="noConversion"/>
  </si>
  <si>
    <t>2.0</t>
  </si>
  <si>
    <t>1.전기공사::1-1.수배전설비 교체공사::1-1-1.수배전설비공사</t>
  </si>
  <si>
    <t>1.전기공사::1-1.수배전설비 교체공사::1-1-2.임시전력간선설비공사</t>
  </si>
  <si>
    <t>1.전기공사::1-1.수배전설비 교체공사::1-1-3.철거공사</t>
  </si>
  <si>
    <t>산출집계 - 1</t>
  </si>
  <si>
    <t>산출집계 - 75</t>
  </si>
  <si>
    <t>산출집계 - 112</t>
  </si>
  <si>
    <t>기본산출서 - 1</t>
  </si>
  <si>
    <t>기본산출서 - 461</t>
  </si>
  <si>
    <t>기본산출서 - 645</t>
  </si>
  <si>
    <t>기본산출서 - 691</t>
  </si>
  <si>
    <t>기본산출서 - 737</t>
  </si>
  <si>
    <t>기본산출서 - 829</t>
  </si>
  <si>
    <t>기본산출서 - 921</t>
  </si>
  <si>
    <t>기본산출서 - 967</t>
  </si>
  <si>
    <t>기본산출서 - 1013</t>
  </si>
  <si>
    <t>기본산출서 - 1059</t>
  </si>
  <si>
    <t>목록별산출서 - 4</t>
  </si>
  <si>
    <t>목록별산출서 - 214</t>
  </si>
  <si>
    <t>목록별산출서 - 298</t>
  </si>
  <si>
    <t>목록별산출서 - 340</t>
  </si>
  <si>
    <t>목록별산출서 - 382</t>
  </si>
  <si>
    <t>목록별산출서 - 424</t>
  </si>
  <si>
    <t>목록별산출서 - 466</t>
  </si>
  <si>
    <t>목록별산출서 - 508</t>
  </si>
  <si>
    <t>목록별산출서 - 550</t>
  </si>
  <si>
    <t>목록별산출서 - 592</t>
  </si>
  <si>
    <t>1-1-1.수배전설비공사</t>
  </si>
  <si>
    <t>1-1-2.임시전력간선설비공사</t>
  </si>
  <si>
    <t>1-1-3.철거공사</t>
  </si>
  <si>
    <t>3913170610034833</t>
  </si>
  <si>
    <t>3913170610034836</t>
  </si>
  <si>
    <t>3116210220135740</t>
  </si>
  <si>
    <t>셋트앵커</t>
  </si>
  <si>
    <t>M8×L100mm</t>
  </si>
  <si>
    <t>2612152420683701</t>
  </si>
  <si>
    <t>2612152420683705</t>
  </si>
  <si>
    <t>2612162920683890</t>
  </si>
  <si>
    <t>2612162920683895</t>
  </si>
  <si>
    <t>0.6/1kv F-CV 1C×240㎟</t>
  </si>
  <si>
    <t>EAG9790020000069</t>
  </si>
  <si>
    <t>EAG9790020000087</t>
  </si>
  <si>
    <t>EAG9790020000093</t>
  </si>
  <si>
    <t>EAG9790020000097</t>
  </si>
  <si>
    <t>EAG9790020000130</t>
  </si>
  <si>
    <t>EAG9790020000134</t>
  </si>
  <si>
    <t>391115ZZ701Z0001</t>
  </si>
  <si>
    <t>391115ZZ701Z0002</t>
  </si>
  <si>
    <t>391115ZZ701Z0003</t>
  </si>
  <si>
    <t>391115ZZ701Z0004</t>
  </si>
  <si>
    <t>391115ZZ701Z0005</t>
  </si>
  <si>
    <t>391115ZZ701Z0006</t>
  </si>
  <si>
    <t>391115ZZ701Z0007</t>
  </si>
  <si>
    <t>391115ZZ701Z0008</t>
  </si>
  <si>
    <t>391115ZZ701Z0009</t>
  </si>
  <si>
    <t>391115ZZ701Z0010</t>
  </si>
  <si>
    <t>391115ZZ701Z0011</t>
  </si>
  <si>
    <t>메쉬휀스판</t>
  </si>
  <si>
    <t>￠5*50*130</t>
  </si>
  <si>
    <t>㎡</t>
  </si>
  <si>
    <t>391115ZZ701Z0012</t>
  </si>
  <si>
    <t>391115ZZ701Z0013</t>
  </si>
  <si>
    <t>발전기</t>
  </si>
  <si>
    <t>100kw</t>
  </si>
  <si>
    <t>391115ZZ701Z0014</t>
  </si>
  <si>
    <t>391115ZZ701Z0015</t>
  </si>
  <si>
    <t>베이스판</t>
  </si>
  <si>
    <t>150*150*4.5T</t>
  </si>
  <si>
    <t>EA</t>
  </si>
  <si>
    <t>391115ZZ701Z0016</t>
  </si>
  <si>
    <t>상하차 운반비</t>
  </si>
  <si>
    <t>391115ZZ701Z0017</t>
  </si>
  <si>
    <t>연결밴드</t>
  </si>
  <si>
    <t>30*310*2T</t>
  </si>
  <si>
    <t>391115ZZ701Z0018</t>
  </si>
  <si>
    <t>연료비</t>
  </si>
  <si>
    <t>18L(시간당)</t>
  </si>
  <si>
    <t>391115ZZ701Z0019</t>
  </si>
  <si>
    <t>와샤</t>
  </si>
  <si>
    <t>￠8</t>
  </si>
  <si>
    <t>391115ZZ701Z0020</t>
  </si>
  <si>
    <t>임시분전함(설치및철거)</t>
  </si>
  <si>
    <t>391115ZZ701Z0021</t>
  </si>
  <si>
    <t>임시분전함</t>
  </si>
  <si>
    <t>700Wx1000Hx200D</t>
  </si>
  <si>
    <t>391115ZZ701Z0022</t>
  </si>
  <si>
    <t>절연유중 PCBs 처리비</t>
  </si>
  <si>
    <t>PCBs 검사  (500kVA)</t>
  </si>
  <si>
    <t>391115ZZ701Z0023</t>
  </si>
  <si>
    <t>PCBs 검사 (MOF)</t>
  </si>
  <si>
    <t>391115ZZ701Z0024</t>
  </si>
  <si>
    <t>시료채취출장료</t>
  </si>
  <si>
    <t>391115ZZ701Z0025</t>
  </si>
  <si>
    <t>폐기물 운반비</t>
  </si>
  <si>
    <t>391115ZZ701Z0026</t>
  </si>
  <si>
    <t>폐기물 처리비</t>
  </si>
  <si>
    <t>391115ZZ701Z0027</t>
  </si>
  <si>
    <t>391115ZZ701Z0028</t>
  </si>
  <si>
    <t>391115ZZ701Z0029</t>
  </si>
  <si>
    <t>391115ZZ701Z0030</t>
  </si>
  <si>
    <t>391115ZZ701Z0031</t>
  </si>
  <si>
    <t>391115ZZ701Z0032</t>
  </si>
  <si>
    <t>391115ZZ701Z0033</t>
  </si>
  <si>
    <t>391115ZZ701Z0034</t>
  </si>
  <si>
    <t>391115ZZ701Z0035</t>
  </si>
  <si>
    <t>주주</t>
  </si>
  <si>
    <t>80*47*36*2.3T</t>
  </si>
  <si>
    <t>391115ZZ701Z0036</t>
  </si>
  <si>
    <t>주주캡</t>
  </si>
  <si>
    <t>80*47</t>
  </si>
  <si>
    <t>391115ZZ701Z0037</t>
  </si>
  <si>
    <t>직선볼트너트</t>
  </si>
  <si>
    <t>￠8*25</t>
  </si>
  <si>
    <t>391115ZZ701Z0038</t>
  </si>
  <si>
    <t>￠8*60</t>
  </si>
  <si>
    <t>391115ZZ701Z0039</t>
  </si>
  <si>
    <t>철거비</t>
  </si>
  <si>
    <t>철거비(설치비의 30%적용)</t>
  </si>
  <si>
    <t>391115ZZ701Z0040</t>
  </si>
  <si>
    <t>391115ZZ701Z0041</t>
  </si>
  <si>
    <t>391115ZZ701Z0042</t>
  </si>
  <si>
    <t>391115ZZ701Z0043</t>
  </si>
  <si>
    <t>391115ZZ701Z0044</t>
  </si>
  <si>
    <t>391115ZZ701Z0045</t>
  </si>
  <si>
    <t>391115ZZ701Z0046</t>
  </si>
  <si>
    <t>391115ZZ701Z0047</t>
  </si>
  <si>
    <t>391115ZZ701Z0048</t>
  </si>
  <si>
    <t>391115ZZ701Z0049</t>
  </si>
  <si>
    <t>391115ZZ701Z0050</t>
  </si>
  <si>
    <t>391115ZZ701Z0051</t>
  </si>
  <si>
    <t>391115ZZ701Z0052</t>
  </si>
  <si>
    <t>391115ZZ701Z0053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</si>
  <si>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</si>
  <si>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</si>
  <si>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</si>
  <si>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</si>
  <si>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</si>
  <si>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</si>
  <si>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L001010101000076</t>
  </si>
  <si>
    <t>특고압케이블전공</t>
  </si>
  <si>
    <t>L001010101000002</t>
  </si>
  <si>
    <t>보통인부</t>
  </si>
  <si>
    <t>L001010101000003</t>
  </si>
  <si>
    <t>특별인부</t>
  </si>
  <si>
    <t>[ 국채보상공영주차장 수배전설비 교체공사(수배 ] - 합산자재목록</t>
  </si>
  <si>
    <t>공량적용</t>
  </si>
  <si>
    <t>81</t>
  </si>
  <si>
    <t>56900017016</t>
  </si>
  <si>
    <t>56900017076</t>
  </si>
  <si>
    <t>56959000003</t>
  </si>
  <si>
    <t>E56959000003</t>
  </si>
  <si>
    <t>56959000002</t>
  </si>
  <si>
    <t>E56959000002</t>
  </si>
  <si>
    <t>EAG979003059</t>
  </si>
  <si>
    <t>EAG979003060</t>
  </si>
  <si>
    <t>56959000008</t>
  </si>
  <si>
    <t>E56959000008</t>
  </si>
  <si>
    <t>56959000001</t>
  </si>
  <si>
    <t>E56959000001</t>
  </si>
  <si>
    <t>56959000006</t>
  </si>
  <si>
    <t>E56959000006</t>
  </si>
  <si>
    <t>56959000010</t>
  </si>
  <si>
    <t>E56959000010</t>
  </si>
  <si>
    <t>ELE661113002</t>
  </si>
  <si>
    <t>A0300000000</t>
  </si>
  <si>
    <t>RENT000000000006</t>
  </si>
  <si>
    <t>[ 공 구 손 료 ]</t>
  </si>
  <si>
    <t>노무비의 3 %</t>
  </si>
  <si>
    <t>합계줄</t>
  </si>
  <si>
    <t>A0100000000</t>
  </si>
  <si>
    <t>RENT000000000003</t>
  </si>
  <si>
    <t>[ 소모 잡자재 ]</t>
  </si>
  <si>
    <t>전선, 전선관의 2 %</t>
  </si>
  <si>
    <t>107</t>
  </si>
  <si>
    <t>0010101</t>
  </si>
  <si>
    <t>56900017117</t>
  </si>
  <si>
    <t>0010102</t>
  </si>
  <si>
    <t>0010103</t>
  </si>
  <si>
    <t>A0500000000</t>
  </si>
  <si>
    <t>RENT000000000002</t>
  </si>
  <si>
    <t>[ 배관 부속재 ]</t>
  </si>
  <si>
    <t>전선관의 15 %</t>
  </si>
  <si>
    <t>본 파일은 이지테크에서 2번 옵션으로 만들었습니다.</t>
  </si>
  <si>
    <t>[ 국채보상공원공영주차장 수배전 설비 교체 전기공사 ]</t>
    <phoneticPr fontId="2" type="noConversion"/>
  </si>
  <si>
    <t>관급자관급</t>
    <phoneticPr fontId="2" type="noConversion"/>
  </si>
  <si>
    <t>내 역 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</si>
</sst>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#;\-#,###"/>
    <numFmt numFmtId="177" formatCode="0_);[Red]\(0\)"/>
    <numFmt numFmtId="178" formatCode="#,##0_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11"/>
      <name val="돋움"/>
      <family val="3"/>
      <charset val="129"/>
    </font>
    <font>
      <sz val="16"/>
      <name val="돋움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18"/>
      <name val="돋움체"/>
      <family val="3"/>
      <charset val="129"/>
    </font>
    <font>
      <sz val="12"/>
      <name val="돋움체"/>
      <family val="3"/>
      <charset val="129"/>
    </font>
    <font>
      <b/>
      <sz val="12"/>
      <name val="돋움"/>
      <family val="3"/>
      <charset val="129"/>
    </font>
    <font>
      <sz val="12"/>
      <name val="바탕체"/>
      <family val="1"/>
      <charset val="129"/>
    </font>
    <font>
      <b/>
      <sz val="22"/>
      <name val="돋움체"/>
      <family val="3"/>
      <charset val="129"/>
    </font>
    <font>
      <b/>
      <sz val="11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1" fillId="0" borderId="0"/>
    <xf numFmtId="41" fontId="11" fillId="0" borderId="0" applyFont="0" applyFill="0" applyBorder="0" applyAlignment="0" applyProtection="0"/>
  </cellStyleXfs>
  <cellXfs count="11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0" fontId="5" fillId="2" borderId="3" xfId="0" applyFont="1" applyFill="1" applyBorder="1" applyAlignment="1">
      <alignment horizont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Alignment="1">
      <alignment horizontal="center"/>
    </xf>
    <xf numFmtId="49" fontId="3" fillId="0" borderId="4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top"/>
    </xf>
    <xf numFmtId="49" fontId="3" fillId="0" borderId="8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 vertical="top"/>
    </xf>
    <xf numFmtId="49" fontId="3" fillId="0" borderId="4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/>
    </xf>
    <xf numFmtId="0" fontId="3" fillId="0" borderId="1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49" fontId="3" fillId="0" borderId="6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49" fontId="7" fillId="0" borderId="0" xfId="0" applyNumberFormat="1" applyFont="1"/>
    <xf numFmtId="176" fontId="7" fillId="0" borderId="0" xfId="0" applyNumberFormat="1" applyFont="1"/>
    <xf numFmtId="49" fontId="7" fillId="0" borderId="3" xfId="0" applyNumberFormat="1" applyFont="1" applyBorder="1"/>
    <xf numFmtId="49" fontId="7" fillId="0" borderId="3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177" fontId="7" fillId="0" borderId="3" xfId="0" applyNumberFormat="1" applyFont="1" applyBorder="1" applyAlignment="1">
      <alignment horizontal="center"/>
    </xf>
    <xf numFmtId="177" fontId="7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49" fontId="3" fillId="0" borderId="4" xfId="0" applyNumberFormat="1" applyFont="1" applyBorder="1"/>
    <xf numFmtId="49" fontId="0" fillId="0" borderId="0" xfId="0" applyNumberFormat="1"/>
    <xf numFmtId="0" fontId="3" fillId="0" borderId="0" xfId="0" applyFont="1" applyAlignment="1">
      <alignment vertical="center"/>
    </xf>
    <xf numFmtId="49" fontId="3" fillId="0" borderId="3" xfId="0" applyNumberFormat="1" applyFont="1" applyBorder="1"/>
    <xf numFmtId="0" fontId="3" fillId="0" borderId="3" xfId="0" applyFont="1" applyBorder="1"/>
    <xf numFmtId="176" fontId="3" fillId="0" borderId="3" xfId="0" applyNumberFormat="1" applyFont="1" applyBorder="1"/>
    <xf numFmtId="176" fontId="3" fillId="0" borderId="0" xfId="0" applyNumberFormat="1" applyFont="1"/>
    <xf numFmtId="49" fontId="3" fillId="0" borderId="0" xfId="0" applyNumberFormat="1" applyFont="1" applyAlignment="1">
      <alignment horizontal="center" vertical="center"/>
    </xf>
    <xf numFmtId="49" fontId="3" fillId="0" borderId="3" xfId="0" applyNumberFormat="1" applyFont="1" applyBorder="1" applyAlignment="1">
      <alignment shrinkToFit="1"/>
    </xf>
    <xf numFmtId="49" fontId="3" fillId="3" borderId="13" xfId="0" applyNumberFormat="1" applyFont="1" applyFill="1" applyBorder="1" applyAlignment="1">
      <alignment horizontal="left"/>
    </xf>
    <xf numFmtId="0" fontId="3" fillId="3" borderId="14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178" fontId="3" fillId="0" borderId="0" xfId="0" applyNumberFormat="1" applyFont="1" applyAlignment="1">
      <alignment horizontal="center"/>
    </xf>
    <xf numFmtId="176" fontId="3" fillId="0" borderId="1" xfId="0" applyNumberFormat="1" applyFont="1" applyBorder="1"/>
    <xf numFmtId="176" fontId="3" fillId="0" borderId="4" xfId="0" applyNumberFormat="1" applyFont="1" applyBorder="1"/>
    <xf numFmtId="0" fontId="3" fillId="0" borderId="1" xfId="0" applyFont="1" applyBorder="1"/>
    <xf numFmtId="49" fontId="3" fillId="0" borderId="4" xfId="0" applyNumberFormat="1" applyFont="1" applyBorder="1" applyAlignment="1">
      <alignment horizontal="left"/>
    </xf>
    <xf numFmtId="0" fontId="3" fillId="0" borderId="4" xfId="0" applyFont="1" applyBorder="1"/>
    <xf numFmtId="49" fontId="3" fillId="0" borderId="6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right"/>
    </xf>
    <xf numFmtId="0" fontId="3" fillId="0" borderId="0" xfId="0" applyFont="1" applyAlignment="1">
      <alignment shrinkToFit="1"/>
    </xf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shrinkToFit="1"/>
    </xf>
    <xf numFmtId="0" fontId="3" fillId="0" borderId="3" xfId="0" applyFont="1" applyBorder="1" applyAlignment="1">
      <alignment horizontal="center" shrinkToFit="1"/>
    </xf>
    <xf numFmtId="0" fontId="3" fillId="0" borderId="3" xfId="0" applyFont="1" applyBorder="1" applyAlignment="1">
      <alignment shrinkToFit="1"/>
    </xf>
    <xf numFmtId="176" fontId="3" fillId="0" borderId="3" xfId="0" applyNumberFormat="1" applyFont="1" applyBorder="1" applyAlignment="1">
      <alignment shrinkToFit="1"/>
    </xf>
    <xf numFmtId="176" fontId="3" fillId="0" borderId="0" xfId="0" applyNumberFormat="1" applyFont="1" applyAlignment="1">
      <alignment shrinkToFit="1"/>
    </xf>
    <xf numFmtId="0" fontId="3" fillId="0" borderId="0" xfId="0" applyFont="1" applyAlignment="1">
      <alignment horizontal="center" vertical="center" shrinkToFit="1"/>
    </xf>
    <xf numFmtId="176" fontId="3" fillId="0" borderId="3" xfId="1" applyNumberFormat="1" applyFont="1" applyBorder="1" applyAlignment="1">
      <alignment shrinkToFit="1"/>
    </xf>
    <xf numFmtId="176" fontId="3" fillId="0" borderId="3" xfId="0" applyNumberFormat="1" applyFont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0" fontId="0" fillId="0" borderId="17" xfId="0" applyBorder="1" applyAlignment="1">
      <alignment horizontal="left"/>
    </xf>
    <xf numFmtId="176" fontId="3" fillId="0" borderId="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left"/>
    </xf>
    <xf numFmtId="0" fontId="3" fillId="0" borderId="3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shrinkToFit="1"/>
    </xf>
    <xf numFmtId="49" fontId="3" fillId="0" borderId="4" xfId="0" applyNumberFormat="1" applyFont="1" applyBorder="1" applyAlignment="1">
      <alignment horizontal="center" vertical="center" shrinkToFit="1"/>
    </xf>
    <xf numFmtId="49" fontId="9" fillId="0" borderId="9" xfId="0" applyNumberFormat="1" applyFont="1" applyBorder="1" applyAlignment="1">
      <alignment horizontal="left" shrinkToFit="1"/>
    </xf>
    <xf numFmtId="0" fontId="3" fillId="0" borderId="4" xfId="0" applyFont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0" fontId="0" fillId="0" borderId="4" xfId="0" applyBorder="1"/>
    <xf numFmtId="0" fontId="0" fillId="0" borderId="9" xfId="0" applyBorder="1" applyAlignment="1">
      <alignment horizontal="left"/>
    </xf>
    <xf numFmtId="49" fontId="0" fillId="0" borderId="4" xfId="0" applyNumberFormat="1" applyBorder="1"/>
    <xf numFmtId="0" fontId="0" fillId="0" borderId="4" xfId="0" applyBorder="1" applyAlignment="1">
      <alignment horizont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177" fontId="7" fillId="0" borderId="4" xfId="0" applyNumberFormat="1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176" fontId="3" fillId="0" borderId="7" xfId="0" applyNumberFormat="1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49" fontId="12" fillId="0" borderId="0" xfId="0" applyNumberFormat="1" applyFont="1" applyAlignment="1">
      <alignment horizontal="center" vertical="center" shrinkToFit="1"/>
    </xf>
    <xf numFmtId="49" fontId="13" fillId="0" borderId="16" xfId="0" applyNumberFormat="1" applyFont="1" applyBorder="1" applyAlignment="1">
      <alignment horizontal="left" shrinkToFit="1"/>
    </xf>
    <xf numFmtId="49" fontId="13" fillId="0" borderId="17" xfId="0" applyNumberFormat="1" applyFont="1" applyBorder="1" applyAlignment="1">
      <alignment horizontal="left" shrinkToFit="1"/>
    </xf>
    <xf numFmtId="49" fontId="13" fillId="0" borderId="7" xfId="0" applyNumberFormat="1" applyFont="1" applyBorder="1" applyAlignment="1">
      <alignment horizontal="left" shrinkToFit="1"/>
    </xf>
  </cellXfs>
  <cellStyles count="7">
    <cellStyle name="백분율 2" xfId="3"/>
    <cellStyle name="쉼표 [0] 19" xfId="2"/>
    <cellStyle name="쉼표 [0] 2" xfId="1"/>
    <cellStyle name="쉼표 [0] 2 2" xfId="6"/>
    <cellStyle name="표준" xfId="0" builtinId="0"/>
    <cellStyle name="표준 2" xfId="5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2" name="Picture 10">
          <a:extLst>
            <a:ext uri="{FF2B5EF4-FFF2-40B4-BE49-F238E27FC236}">
              <a16:creationId xmlns:a16="http://schemas.microsoft.com/office/drawing/2014/main" xmlns="" id="{083996EA-69FB-4AC4-B5FF-720B5FFBC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5</xdr:row>
      <xdr:rowOff>47625</xdr:rowOff>
    </xdr:from>
    <xdr:to>
      <xdr:col>1</xdr:col>
      <xdr:colOff>5467350</xdr:colOff>
      <xdr:row>15</xdr:row>
      <xdr:rowOff>190500</xdr:rowOff>
    </xdr:to>
    <xdr:sp macro="" textlink="">
      <xdr:nvSpPr>
        <xdr:cNvPr id="1031" name="Rectangle 7">
          <a:extLst>
            <a:ext uri="{FF2B5EF4-FFF2-40B4-BE49-F238E27FC236}">
              <a16:creationId xmlns:a16="http://schemas.microsoft.com/office/drawing/2014/main" xmlns="" id="{DACE5934-6CED-4F04-9EE4-630A00B722C1}"/>
            </a:ext>
          </a:extLst>
        </xdr:cNvPr>
        <xdr:cNvSpPr>
          <a:spLocks noChangeArrowheads="1"/>
        </xdr:cNvSpPr>
      </xdr:nvSpPr>
      <xdr:spPr bwMode="auto">
        <a:xfrm>
          <a:off x="942975" y="125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5</xdr:row>
      <xdr:rowOff>133350</xdr:rowOff>
    </xdr:from>
    <xdr:to>
      <xdr:col>1</xdr:col>
      <xdr:colOff>2781300</xdr:colOff>
      <xdr:row>15</xdr:row>
      <xdr:rowOff>133350</xdr:rowOff>
    </xdr:to>
    <xdr:pic>
      <xdr:nvPicPr>
        <xdr:cNvPr id="1032" name="Picture 8" descr="행높이팝업">
          <a:extLst>
            <a:ext uri="{FF2B5EF4-FFF2-40B4-BE49-F238E27FC236}">
              <a16:creationId xmlns:a16="http://schemas.microsoft.com/office/drawing/2014/main" xmlns="" id="{D016DC26-63F6-4B76-A9E1-D4E919A87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34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8</xdr:row>
      <xdr:rowOff>104775</xdr:rowOff>
    </xdr:from>
    <xdr:to>
      <xdr:col>1</xdr:col>
      <xdr:colOff>4953000</xdr:colOff>
      <xdr:row>12</xdr:row>
      <xdr:rowOff>66675</xdr:rowOff>
    </xdr:to>
    <xdr:pic>
      <xdr:nvPicPr>
        <xdr:cNvPr id="1033" name="Picture 9" descr="행높이">
          <a:extLst>
            <a:ext uri="{FF2B5EF4-FFF2-40B4-BE49-F238E27FC236}">
              <a16:creationId xmlns:a16="http://schemas.microsoft.com/office/drawing/2014/main" xmlns="" id="{1F8F05D7-9986-4301-BD31-1E84301AE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202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688;&#44540;\C\&#52629;&#49328;&#47932;\&#49884;&#44277;&#44228;&#54925;\&#44036;&#51060;&#54156;&#54532;&#51109;\&#44148;&#49444;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7784;&#46304;&#51089;&#50629;&#48169;\&#51089;&#50629;&#54868;&#51068;\2006-WORK\&#46041;&#50689;\&#49457;&#51452;&#51473;&#50521;&#52488;\01.&#51204;&#52404;&#45236;&#50669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3468;&#54872;\C\My%20Documents\&#49444;&#44228;&#49436;\MSOFFICE\HEXCEL\&#49892;&#54665;\&#51221;&#48708;&#52285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7784;&#46304;&#51089;&#50629;&#48169;\&#51089;&#50629;&#54868;&#51068;\2006-WORK\&#46041;&#50689;\&#49457;&#51452;&#51473;&#50521;&#52488;\01.&#51204;&#52404;&#45236;&#50669;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4048;&#47532;&#51089;&#50629;\&#49884;&#44277;&#44228;&#54925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7784;&#46304;&#51089;&#50629;&#48169;\&#51089;&#50629;&#54868;&#51068;\2006-WORK\&#46041;&#50689;\&#49457;&#51452;&#51473;&#50521;&#52488;\01.&#51204;&#52404;&#45236;&#50669;\My%20Documents\&#44204;&#51201;-&#44053;&#50689;\2002&#45380;%20&#44204;&#51201;\2002&#45380;%20&#44204;&#51201;\My%20Documents\2001&#45380;&#46020;\&#51088;&#46041;&#51228;&#50612;\&#47560;&#51648;&#47561;\DOWN\&#49328;&#52636;(1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7784;&#46304;&#51089;&#50629;&#48169;\&#51089;&#50629;&#54868;&#51068;\2006-WORK\&#46041;&#50689;\&#49457;&#51452;&#51473;&#50521;&#52488;\01.&#51204;&#52404;&#45236;&#50669;\My%20Documents\&#44204;&#51201;-&#44053;&#50689;\2002&#45380;%20&#44204;&#51201;\2002&#45380;%20&#44204;&#51201;\My%20Documents\2001&#45380;&#46020;\&#51088;&#46041;&#51228;&#50612;\&#47560;&#51648;&#47561;\SINGLE\EMAIL\temp\02\980226%20&#54056;&#49496;MESA&#48716;&#4637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공"/>
      <sheetName val="중기일위대가"/>
      <sheetName val="일위대가"/>
      <sheetName val="에너지요금"/>
      <sheetName val="금액내역서"/>
      <sheetName val="APT"/>
      <sheetName val="방송(체육관)"/>
      <sheetName val="구역화물"/>
      <sheetName val="G.R300경비"/>
      <sheetName val="예정(3)"/>
      <sheetName val="우,오수"/>
      <sheetName val="일반교실"/>
      <sheetName val="덕전리"/>
      <sheetName val="조명시설"/>
      <sheetName val="TOTAL_BOQ"/>
      <sheetName val="단위수량"/>
      <sheetName val="물가시세"/>
      <sheetName val="sw1"/>
      <sheetName val="용소리교"/>
      <sheetName val="DDD"/>
      <sheetName val="맨홀토공산출"/>
      <sheetName val="전선관"/>
      <sheetName val="조건표"/>
      <sheetName val="연결임시"/>
      <sheetName val="산근"/>
      <sheetName val="교육종류"/>
      <sheetName val="설계내역서"/>
      <sheetName val="파일의이용"/>
      <sheetName val="토사(PE)"/>
      <sheetName val="차액보증"/>
      <sheetName val="토공(우물통,기타) "/>
      <sheetName val="말뚝지지력산정"/>
      <sheetName val="교각(P1)수량"/>
      <sheetName val="DATE"/>
      <sheetName val="배수공"/>
      <sheetName val="골막이(야매)"/>
      <sheetName val="Sheet1"/>
      <sheetName val="ABUT수량-A1"/>
      <sheetName val="대로근거"/>
      <sheetName val="실행철강하도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6동"/>
      <sheetName val="현장관리비"/>
      <sheetName val="TEST1"/>
      <sheetName val="총괄"/>
      <sheetName val="수량3"/>
      <sheetName val="내역"/>
      <sheetName val="2000년1차"/>
      <sheetName val="2공구산출내역"/>
      <sheetName val="식재가격"/>
      <sheetName val="식재총괄"/>
      <sheetName val="토목주소"/>
      <sheetName val="프랜트면허"/>
      <sheetName val="Sheet2"/>
      <sheetName val="cal"/>
      <sheetName val="계정"/>
      <sheetName val="암거"/>
      <sheetName val="집수정"/>
      <sheetName val="본체"/>
      <sheetName val="교각1"/>
      <sheetName val="내역서"/>
      <sheetName val="천방교접속"/>
      <sheetName val="가도공"/>
      <sheetName val="C-직노1"/>
      <sheetName val="포장수량"/>
      <sheetName val="아스팔트 포장총괄집계표"/>
      <sheetName val="2@ BOX"/>
      <sheetName val="구천"/>
      <sheetName val="input"/>
      <sheetName val="갑지"/>
      <sheetName val="집계표"/>
      <sheetName val="수량산출"/>
      <sheetName val="품셈TABLE"/>
      <sheetName val="노무비계"/>
      <sheetName val="wall"/>
      <sheetName val="산출근거"/>
      <sheetName val="기계경비"/>
      <sheetName val="#REF"/>
      <sheetName val="신우"/>
      <sheetName val="2000년 공정표"/>
      <sheetName val="공통가설공사"/>
      <sheetName val="6PILE  (돌출)"/>
      <sheetName val="SLAB"/>
      <sheetName val="슬래브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취수탑"/>
      <sheetName val="토목품셈"/>
      <sheetName val="공종"/>
      <sheetName val="수량집계"/>
      <sheetName val="단면검토"/>
      <sheetName val="설계조건"/>
      <sheetName val="대포2교접속"/>
      <sheetName val="우수공"/>
      <sheetName val="EP0618"/>
      <sheetName val="설비"/>
      <sheetName val="적용단가"/>
      <sheetName val="시중노임단가"/>
      <sheetName val="인건비 "/>
      <sheetName val="Total"/>
      <sheetName val="토공"/>
      <sheetName val="터파기및재료"/>
      <sheetName val="자재단가"/>
      <sheetName val="JUCKEYK"/>
      <sheetName val="2001계약현황"/>
      <sheetName val="입찰안"/>
      <sheetName val="동해title"/>
      <sheetName val="약품설비"/>
      <sheetName val="기초목"/>
      <sheetName val="일반문틀 설치"/>
      <sheetName val="샌딩 에폭시 도장"/>
      <sheetName val="스텐문틀설치"/>
      <sheetName val="사통"/>
      <sheetName val="기계경비일람"/>
      <sheetName val="구조물철거타공정이월"/>
      <sheetName val="구조물공"/>
      <sheetName val="부대공"/>
      <sheetName val="설계설명서"/>
      <sheetName val="CTEMCOST"/>
      <sheetName val="1호인버트수량"/>
      <sheetName val="2호맨홀공제수량"/>
      <sheetName val="관급"/>
      <sheetName val="날개벽"/>
      <sheetName val="총괄표"/>
      <sheetName val="골조시행"/>
      <sheetName val="일위대가목차"/>
      <sheetName val="자재비"/>
      <sheetName val="열린교실"/>
      <sheetName val="교사기준면적(초등)"/>
      <sheetName val="주방환기"/>
      <sheetName val="현장식당(1)"/>
      <sheetName val="자재 집계표"/>
      <sheetName val="시험비"/>
      <sheetName val="일위대가목록"/>
      <sheetName val="견적조건"/>
      <sheetName val="내역서(증축)"/>
      <sheetName val="견"/>
      <sheetName val="원가계산"/>
      <sheetName val="DNT OSBL"/>
      <sheetName val="1.설계조건"/>
      <sheetName val="내역(한신APT)"/>
      <sheetName val="기초자료입력"/>
      <sheetName val="원가계산서"/>
      <sheetName val="배관(TDI ISBL)"/>
      <sheetName val="9811"/>
      <sheetName val="온도 데이터"/>
      <sheetName val="기계경비목록"/>
      <sheetName val="unitpric"/>
      <sheetName val="noyim"/>
      <sheetName val="수량BOQ"/>
      <sheetName val="중로근거"/>
      <sheetName val="H-pile(298x299)"/>
      <sheetName val="H-pile(250x250)"/>
      <sheetName val="Preface"/>
      <sheetName val="Source"/>
      <sheetName val="부대공자재집계표"/>
      <sheetName val="단면"/>
      <sheetName val="을"/>
      <sheetName val="직공비"/>
      <sheetName val="INPUT(덕도방향-시점)"/>
      <sheetName val="유효성검사"/>
      <sheetName val="노임단가"/>
      <sheetName val="1,2공구원가계산서"/>
      <sheetName val="1공구산출내역서"/>
      <sheetName val="일위대가(가설)"/>
      <sheetName val="직노"/>
      <sheetName val="단가일람"/>
      <sheetName val="상 부"/>
      <sheetName val="Sheet17"/>
      <sheetName val="일위"/>
      <sheetName val="세원견적서"/>
      <sheetName val="01"/>
      <sheetName val="토공총괄표"/>
      <sheetName val="입찰보고"/>
      <sheetName val="금광1터널"/>
      <sheetName val="실행간접비용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MOTOR"/>
      <sheetName val="횡배위치"/>
      <sheetName val="단면 (2)"/>
      <sheetName val="측구공"/>
      <sheetName val="tggwan(mac)"/>
      <sheetName val="1.취수장"/>
      <sheetName val="기초산출"/>
      <sheetName val="접속도로1"/>
      <sheetName val="시설일위"/>
      <sheetName val="설계기준 및 하중계산"/>
      <sheetName val="시화점실행"/>
      <sheetName val="공량산출서"/>
      <sheetName val="재료"/>
      <sheetName val="우수"/>
      <sheetName val="내역서적용수량"/>
      <sheetName val="배수통관(좌)"/>
      <sheetName val="평택분"/>
      <sheetName val="9509"/>
      <sheetName val="순성토"/>
      <sheetName val="로라게이트 문틀설치"/>
      <sheetName val="제진기"/>
      <sheetName val="현장경상비"/>
      <sheetName val="절대건들지마시오"/>
      <sheetName val="데리네이타현황"/>
      <sheetName val="단가산출서"/>
      <sheetName val="원형맨홀수량"/>
      <sheetName val="조도계산"/>
      <sheetName val="CC16-내역서"/>
      <sheetName val="상반기손익차2총괄"/>
      <sheetName val="96.12"/>
      <sheetName val="부대tu"/>
      <sheetName val="PIPE내역(FCN)"/>
      <sheetName val="4.본실행통합내역서"/>
      <sheetName val="1호토공"/>
      <sheetName val="1.설계기준"/>
      <sheetName val="6호기"/>
      <sheetName val="252K444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수로단위수량"/>
      <sheetName val="조명일위"/>
      <sheetName val="기초일위"/>
      <sheetName val="인부신상자료"/>
      <sheetName val="교각계산"/>
      <sheetName val="EQT-ESTN"/>
      <sheetName val="기성내역"/>
      <sheetName val="3연box"/>
      <sheetName val="단 box"/>
      <sheetName val="수안보-MBR1"/>
      <sheetName val="3.하중산정4.지지력"/>
      <sheetName val="노임"/>
      <sheetName val="수량산출(1)"/>
      <sheetName val="노무비단가"/>
      <sheetName val="I一般比"/>
      <sheetName val="다곡2교"/>
      <sheetName val="금액"/>
      <sheetName val="본댐설계"/>
      <sheetName val="별표 "/>
      <sheetName val="설계명세"/>
      <sheetName val="2-1.실별부하계산"/>
      <sheetName val="단가"/>
      <sheetName val="Option"/>
      <sheetName val="(10) 단가산출결과"/>
      <sheetName val="기계공사"/>
      <sheetName val="단위집계표"/>
      <sheetName val="견적대비 견적서"/>
      <sheetName val="손익분석"/>
      <sheetName val="보차도경계석"/>
      <sheetName val="경산"/>
      <sheetName val="Sheet1 (2)"/>
      <sheetName val="TIE-IN"/>
      <sheetName val="P_E이중관보호공800(터파기)1"/>
      <sheetName val="P_E이중관보호공8001"/>
      <sheetName val="단가_(2)"/>
      <sheetName val="G_R300경비"/>
      <sheetName val="토공(우물통,기타)_"/>
      <sheetName val="3BL공동구_수량"/>
      <sheetName val="빌딩_안내"/>
      <sheetName val="RangeObject"/>
      <sheetName val="건축"/>
      <sheetName val="계수시트"/>
      <sheetName val="DATA 입력란"/>
      <sheetName val="1. 설계조건 2.단면가정 3. 하중계산"/>
      <sheetName val="오억미만"/>
      <sheetName val="ENE-CAL 1"/>
      <sheetName val="단양 00 아파트-세부내역"/>
      <sheetName val="장비비"/>
      <sheetName val="대비"/>
      <sheetName val="CODE"/>
      <sheetName val="기본설계기준"/>
      <sheetName val="직재"/>
      <sheetName val="DATA"/>
      <sheetName val="마감사양"/>
      <sheetName val="구간별"/>
      <sheetName val="마산방향철근집계"/>
      <sheetName val="진주방향"/>
      <sheetName val="마산방향"/>
      <sheetName val="약품공급2"/>
      <sheetName val="단면가정"/>
      <sheetName val="우배수"/>
      <sheetName val="제직재"/>
      <sheetName val="설직재-1"/>
      <sheetName val="제-노임"/>
      <sheetName val="기둥(원형)"/>
      <sheetName val="설계예시"/>
      <sheetName val="대창(함평)"/>
      <sheetName val="대창(장성)"/>
      <sheetName val="대창(함평)-창열"/>
      <sheetName val="WORK"/>
      <sheetName val="횡배수관토공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건설내역"/>
      <sheetName val="ITEM"/>
      <sheetName val="정부노임단가"/>
      <sheetName val="ilch"/>
      <sheetName val="건축내역"/>
      <sheetName val="Y-WORK"/>
      <sheetName val="명세서"/>
      <sheetName val="맨홀토공산출"/>
      <sheetName val="비용"/>
      <sheetName val="설계조건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YOK"/>
      <sheetName val="EACT10"/>
      <sheetName val="BIGO"/>
      <sheetName val="을"/>
      <sheetName val="금액내역서"/>
      <sheetName val="WORK"/>
      <sheetName val="인건-측정"/>
      <sheetName val="DATA"/>
      <sheetName val="단가산출2"/>
      <sheetName val="Y-WORK"/>
      <sheetName val="중기일위대가"/>
      <sheetName val="단면가정"/>
      <sheetName val="내역"/>
      <sheetName val="단가산출"/>
      <sheetName val="DATA1"/>
      <sheetName val="#REF"/>
      <sheetName val="일위대가(계측기설치)"/>
      <sheetName val="견적대비 견적서"/>
      <sheetName val="단가"/>
      <sheetName val="부서현황"/>
      <sheetName val="전장품(관리용)"/>
      <sheetName val="정비창"/>
      <sheetName val="일위대가"/>
      <sheetName val="Macro(전선)"/>
      <sheetName val="건축내역"/>
      <sheetName val="산출내역서집계표"/>
      <sheetName val="연부97-1"/>
      <sheetName val="갑지1"/>
      <sheetName val="NOMUBI"/>
      <sheetName val="sw1"/>
      <sheetName val="수량산출"/>
      <sheetName val="손익분석"/>
      <sheetName val="기본"/>
      <sheetName val="guard(mac)"/>
      <sheetName val="내역서"/>
      <sheetName val="마산방향철근집계"/>
      <sheetName val="진주방향"/>
      <sheetName val="마산방향"/>
    </sheetNames>
    <sheetDataSet>
      <sheetData sheetId="0" refreshError="1">
        <row r="3">
          <cell r="B3" t="str">
            <v>1로 램프스위치</v>
          </cell>
          <cell r="C3" t="str">
            <v>칼라1구</v>
          </cell>
          <cell r="D3" t="str">
            <v>조</v>
          </cell>
          <cell r="E3" t="str">
            <v>3</v>
          </cell>
        </row>
        <row r="4">
          <cell r="B4" t="str">
            <v>1로 램프스위치</v>
          </cell>
          <cell r="C4" t="str">
            <v>칼라1구</v>
          </cell>
          <cell r="D4" t="str">
            <v>조</v>
          </cell>
          <cell r="E4" t="str">
            <v>12</v>
          </cell>
        </row>
        <row r="5">
          <cell r="B5" t="str">
            <v>1로 램프스위치</v>
          </cell>
          <cell r="C5" t="str">
            <v>칼라1구</v>
          </cell>
          <cell r="D5" t="str">
            <v>조</v>
          </cell>
          <cell r="E5" t="str">
            <v>2</v>
          </cell>
        </row>
        <row r="6">
          <cell r="B6" t="str">
            <v>1로 램프스위치</v>
          </cell>
          <cell r="C6" t="str">
            <v>칼라1구</v>
          </cell>
          <cell r="D6" t="str">
            <v>조</v>
          </cell>
          <cell r="E6" t="str">
            <v>1</v>
          </cell>
        </row>
        <row r="7">
          <cell r="B7" t="str">
            <v>1로 램프스위치</v>
          </cell>
          <cell r="C7" t="str">
            <v>칼라1구</v>
          </cell>
          <cell r="D7" t="str">
            <v>조</v>
          </cell>
          <cell r="E7" t="str">
            <v>10</v>
          </cell>
        </row>
        <row r="8">
          <cell r="B8" t="str">
            <v>1로 램프스위치</v>
          </cell>
          <cell r="C8" t="str">
            <v>칼라2구</v>
          </cell>
          <cell r="D8" t="str">
            <v>조</v>
          </cell>
          <cell r="E8" t="str">
            <v>12</v>
          </cell>
        </row>
        <row r="9">
          <cell r="B9" t="str">
            <v>1로 램프스위치</v>
          </cell>
          <cell r="C9" t="str">
            <v>칼라2구</v>
          </cell>
          <cell r="D9" t="str">
            <v>조</v>
          </cell>
          <cell r="E9" t="str">
            <v>1</v>
          </cell>
        </row>
        <row r="10">
          <cell r="B10" t="str">
            <v>1로 램프스위치</v>
          </cell>
          <cell r="C10" t="str">
            <v>칼라2구</v>
          </cell>
          <cell r="D10" t="str">
            <v>조</v>
          </cell>
          <cell r="E10" t="str">
            <v>1</v>
          </cell>
        </row>
        <row r="11">
          <cell r="B11" t="str">
            <v>1로 램프스위치</v>
          </cell>
          <cell r="C11" t="str">
            <v>칼라2구</v>
          </cell>
          <cell r="D11" t="str">
            <v>조</v>
          </cell>
          <cell r="E11" t="str">
            <v>5</v>
          </cell>
        </row>
        <row r="12">
          <cell r="B12" t="str">
            <v>1로 램프스위치</v>
          </cell>
          <cell r="C12" t="str">
            <v>칼라3구</v>
          </cell>
          <cell r="D12" t="str">
            <v>조</v>
          </cell>
          <cell r="E12" t="str">
            <v>1</v>
          </cell>
        </row>
        <row r="13">
          <cell r="B13" t="str">
            <v>1로 램프스위치</v>
          </cell>
          <cell r="C13" t="str">
            <v>칼라3구</v>
          </cell>
          <cell r="D13" t="str">
            <v>조</v>
          </cell>
          <cell r="E13" t="str">
            <v>2</v>
          </cell>
        </row>
        <row r="14">
          <cell r="B14" t="str">
            <v>1로램프스위치</v>
          </cell>
          <cell r="C14" t="str">
            <v>칼라1구</v>
          </cell>
          <cell r="D14" t="str">
            <v>조</v>
          </cell>
          <cell r="E14" t="str">
            <v>10</v>
          </cell>
        </row>
        <row r="15">
          <cell r="B15" t="str">
            <v>1로램프스위치</v>
          </cell>
          <cell r="C15" t="str">
            <v>칼라1구</v>
          </cell>
          <cell r="D15" t="str">
            <v>조</v>
          </cell>
          <cell r="E15" t="str">
            <v>4</v>
          </cell>
        </row>
        <row r="16">
          <cell r="B16" t="str">
            <v>2-HOLE SINGLE BRACKET</v>
          </cell>
          <cell r="C16" t="str">
            <v>400W</v>
          </cell>
          <cell r="D16" t="str">
            <v>EA</v>
          </cell>
          <cell r="E16" t="str">
            <v>664</v>
          </cell>
        </row>
        <row r="17">
          <cell r="B17" t="str">
            <v>3로 램프스위치</v>
          </cell>
          <cell r="C17" t="str">
            <v>칼라1구</v>
          </cell>
          <cell r="D17" t="str">
            <v>조</v>
          </cell>
          <cell r="E17" t="str">
            <v>10</v>
          </cell>
        </row>
        <row r="18">
          <cell r="B18" t="str">
            <v>3로 램프스위치</v>
          </cell>
          <cell r="C18" t="str">
            <v>칼라1구</v>
          </cell>
          <cell r="D18" t="str">
            <v>조</v>
          </cell>
          <cell r="E18" t="str">
            <v>2</v>
          </cell>
        </row>
        <row r="19">
          <cell r="B19" t="str">
            <v>3로 램프스위치</v>
          </cell>
          <cell r="C19" t="str">
            <v>칼라1구</v>
          </cell>
          <cell r="D19" t="str">
            <v>조</v>
          </cell>
          <cell r="E19" t="str">
            <v>8</v>
          </cell>
        </row>
        <row r="20">
          <cell r="B20" t="str">
            <v>3로 램프스위치</v>
          </cell>
          <cell r="C20" t="str">
            <v>칼라2구</v>
          </cell>
          <cell r="D20" t="str">
            <v>조</v>
          </cell>
          <cell r="E20" t="str">
            <v>3</v>
          </cell>
        </row>
        <row r="21">
          <cell r="B21" t="str">
            <v>3로 램프스위치</v>
          </cell>
          <cell r="C21" t="str">
            <v>칼라2구</v>
          </cell>
          <cell r="D21" t="str">
            <v>조</v>
          </cell>
          <cell r="E21" t="str">
            <v>2</v>
          </cell>
        </row>
        <row r="22">
          <cell r="B22" t="str">
            <v>3로 램프스위치</v>
          </cell>
          <cell r="C22" t="str">
            <v>칼라2구</v>
          </cell>
          <cell r="D22" t="str">
            <v>조</v>
          </cell>
          <cell r="E22" t="str">
            <v>2</v>
          </cell>
        </row>
        <row r="23">
          <cell r="B23" t="str">
            <v>4각박스(CONCRETE)</v>
          </cell>
          <cell r="C23" t="str">
            <v>54mm</v>
          </cell>
          <cell r="D23" t="str">
            <v>EA</v>
          </cell>
          <cell r="E23" t="str">
            <v>21</v>
          </cell>
        </row>
        <row r="24">
          <cell r="B24" t="str">
            <v>4각박스(CONCRETE)</v>
          </cell>
          <cell r="C24" t="str">
            <v>54mm</v>
          </cell>
          <cell r="D24" t="str">
            <v>EA</v>
          </cell>
          <cell r="E24" t="str">
            <v>10</v>
          </cell>
        </row>
        <row r="25">
          <cell r="B25" t="str">
            <v>4각박스(CONCRETE)</v>
          </cell>
          <cell r="C25" t="str">
            <v>54mm</v>
          </cell>
          <cell r="D25" t="str">
            <v>EA</v>
          </cell>
          <cell r="E25" t="str">
            <v>21</v>
          </cell>
        </row>
        <row r="26">
          <cell r="B26" t="str">
            <v>4각박스(CONCRETE)</v>
          </cell>
          <cell r="C26" t="str">
            <v>54mm</v>
          </cell>
          <cell r="D26" t="str">
            <v>EA</v>
          </cell>
          <cell r="E26" t="str">
            <v>4</v>
          </cell>
        </row>
        <row r="27">
          <cell r="B27" t="str">
            <v>4각박스(CONCRETE)</v>
          </cell>
          <cell r="C27" t="str">
            <v>54mm</v>
          </cell>
          <cell r="D27" t="str">
            <v>EA</v>
          </cell>
          <cell r="E27" t="str">
            <v>1</v>
          </cell>
        </row>
        <row r="28">
          <cell r="B28" t="str">
            <v>4각박스(CONCRETE)</v>
          </cell>
          <cell r="C28" t="str">
            <v>54mm</v>
          </cell>
          <cell r="D28" t="str">
            <v>EA</v>
          </cell>
          <cell r="E28" t="str">
            <v>20</v>
          </cell>
        </row>
        <row r="29">
          <cell r="B29" t="str">
            <v>4각박스(CONCRETE)</v>
          </cell>
          <cell r="C29" t="str">
            <v>54mm</v>
          </cell>
          <cell r="D29" t="str">
            <v>EA</v>
          </cell>
          <cell r="E29" t="str">
            <v>2</v>
          </cell>
        </row>
        <row r="30">
          <cell r="B30" t="str">
            <v>4각박스(CONCRETE)</v>
          </cell>
          <cell r="C30" t="str">
            <v>54mm</v>
          </cell>
          <cell r="D30" t="str">
            <v>EA</v>
          </cell>
          <cell r="E30" t="str">
            <v>6</v>
          </cell>
        </row>
        <row r="31">
          <cell r="B31" t="str">
            <v>4각박스(CONCRETE)</v>
          </cell>
          <cell r="C31" t="str">
            <v>54mm</v>
          </cell>
          <cell r="D31" t="str">
            <v>EA</v>
          </cell>
          <cell r="E31" t="str">
            <v>5</v>
          </cell>
        </row>
        <row r="32">
          <cell r="B32" t="str">
            <v>4각박스(OUT-LET)</v>
          </cell>
          <cell r="C32" t="str">
            <v>54mm</v>
          </cell>
          <cell r="D32" t="str">
            <v>EA</v>
          </cell>
          <cell r="E32" t="str">
            <v>55</v>
          </cell>
        </row>
        <row r="33">
          <cell r="B33" t="str">
            <v>4각박스(OUT-LET)</v>
          </cell>
          <cell r="C33" t="str">
            <v>54mm</v>
          </cell>
          <cell r="D33" t="str">
            <v>EA</v>
          </cell>
          <cell r="E33" t="str">
            <v>6</v>
          </cell>
        </row>
        <row r="34">
          <cell r="B34" t="str">
            <v>4각박스(OUT-LET)</v>
          </cell>
          <cell r="C34" t="str">
            <v>54mm</v>
          </cell>
          <cell r="D34" t="str">
            <v>EA</v>
          </cell>
          <cell r="E34" t="str">
            <v>8</v>
          </cell>
        </row>
        <row r="35">
          <cell r="B35" t="str">
            <v>4각박스(OUT-LET)</v>
          </cell>
          <cell r="C35" t="str">
            <v>54mm</v>
          </cell>
          <cell r="D35" t="str">
            <v>EA</v>
          </cell>
          <cell r="E35" t="str">
            <v>9</v>
          </cell>
        </row>
        <row r="36">
          <cell r="B36" t="str">
            <v>4각박스(OUT-LET)</v>
          </cell>
          <cell r="C36" t="str">
            <v>54mm</v>
          </cell>
          <cell r="D36" t="str">
            <v>EA</v>
          </cell>
          <cell r="E36" t="str">
            <v>3</v>
          </cell>
        </row>
        <row r="37">
          <cell r="B37" t="str">
            <v>4각박스(OUT-LET)</v>
          </cell>
          <cell r="C37" t="str">
            <v>54mm</v>
          </cell>
          <cell r="D37" t="str">
            <v>EA</v>
          </cell>
          <cell r="E37" t="str">
            <v>24</v>
          </cell>
        </row>
        <row r="38">
          <cell r="B38" t="str">
            <v>4각박스(OUT-LET)</v>
          </cell>
          <cell r="C38" t="str">
            <v>54mm</v>
          </cell>
          <cell r="D38" t="str">
            <v>EA</v>
          </cell>
          <cell r="E38" t="str">
            <v>10</v>
          </cell>
        </row>
        <row r="39">
          <cell r="B39" t="str">
            <v>4각박스(OUT-LET)</v>
          </cell>
          <cell r="C39" t="str">
            <v>54mm</v>
          </cell>
          <cell r="D39" t="str">
            <v>EA</v>
          </cell>
          <cell r="E39" t="str">
            <v>2</v>
          </cell>
        </row>
        <row r="40">
          <cell r="B40" t="str">
            <v>4각박스(OUT-LET)</v>
          </cell>
          <cell r="C40" t="str">
            <v>54mm</v>
          </cell>
          <cell r="D40" t="str">
            <v>EA</v>
          </cell>
          <cell r="E40" t="str">
            <v>1</v>
          </cell>
        </row>
        <row r="41">
          <cell r="B41" t="str">
            <v>4각박스(OUT-LET)</v>
          </cell>
          <cell r="C41" t="str">
            <v>75mm</v>
          </cell>
          <cell r="D41" t="str">
            <v>EA</v>
          </cell>
          <cell r="E41" t="str">
            <v>69</v>
          </cell>
        </row>
        <row r="42">
          <cell r="B42" t="str">
            <v>600C-CV케이블</v>
          </cell>
          <cell r="C42" t="str">
            <v>14mm2*3C</v>
          </cell>
          <cell r="D42" t="str">
            <v>M</v>
          </cell>
          <cell r="E42" t="str">
            <v>65</v>
          </cell>
        </row>
        <row r="43">
          <cell r="B43" t="str">
            <v>600C-CV케이블</v>
          </cell>
          <cell r="C43" t="str">
            <v>14mm2*4C</v>
          </cell>
          <cell r="D43" t="str">
            <v>M</v>
          </cell>
          <cell r="E43" t="str">
            <v>38</v>
          </cell>
        </row>
        <row r="44">
          <cell r="B44" t="str">
            <v>600C-CV케이블</v>
          </cell>
          <cell r="C44" t="str">
            <v>14mm2*4C</v>
          </cell>
          <cell r="D44" t="str">
            <v>M</v>
          </cell>
          <cell r="E44" t="str">
            <v>30</v>
          </cell>
        </row>
        <row r="45">
          <cell r="B45" t="str">
            <v>600C-CV케이블</v>
          </cell>
          <cell r="C45" t="str">
            <v>14mm2*4C</v>
          </cell>
          <cell r="D45" t="str">
            <v>M</v>
          </cell>
          <cell r="E45" t="str">
            <v>161</v>
          </cell>
        </row>
        <row r="46">
          <cell r="B46" t="str">
            <v>600C-CV케이블</v>
          </cell>
          <cell r="C46" t="str">
            <v>22mm2*3C</v>
          </cell>
          <cell r="D46" t="str">
            <v>M</v>
          </cell>
          <cell r="E46" t="str">
            <v>103</v>
          </cell>
        </row>
        <row r="47">
          <cell r="B47" t="str">
            <v>600C-CV케이블</v>
          </cell>
          <cell r="C47" t="str">
            <v>22mm2*4C</v>
          </cell>
          <cell r="D47" t="str">
            <v>M</v>
          </cell>
          <cell r="E47" t="str">
            <v>92</v>
          </cell>
        </row>
        <row r="48">
          <cell r="B48" t="str">
            <v>600C-CV케이블</v>
          </cell>
          <cell r="C48" t="str">
            <v>22mm2*4C</v>
          </cell>
          <cell r="D48" t="str">
            <v>M</v>
          </cell>
          <cell r="E48" t="str">
            <v>24</v>
          </cell>
        </row>
        <row r="49">
          <cell r="B49" t="str">
            <v>600C-CV케이블</v>
          </cell>
          <cell r="C49" t="str">
            <v>3.5mm2*4C</v>
          </cell>
          <cell r="D49" t="str">
            <v>M</v>
          </cell>
          <cell r="E49" t="str">
            <v>559</v>
          </cell>
        </row>
        <row r="50">
          <cell r="B50" t="str">
            <v>600C-CV케이블</v>
          </cell>
          <cell r="C50" t="str">
            <v>38mm2*3C</v>
          </cell>
          <cell r="D50" t="str">
            <v>M</v>
          </cell>
          <cell r="E50" t="str">
            <v>607</v>
          </cell>
        </row>
        <row r="51">
          <cell r="B51" t="str">
            <v>600C-CV케이블</v>
          </cell>
          <cell r="C51" t="str">
            <v>38mm2*3C</v>
          </cell>
          <cell r="D51" t="str">
            <v>M</v>
          </cell>
          <cell r="E51" t="str">
            <v>24</v>
          </cell>
        </row>
        <row r="52">
          <cell r="B52" t="str">
            <v>600C-CV케이블</v>
          </cell>
          <cell r="C52" t="str">
            <v>38mm2*3C</v>
          </cell>
          <cell r="D52" t="str">
            <v>M</v>
          </cell>
          <cell r="E52" t="str">
            <v>133</v>
          </cell>
        </row>
        <row r="53">
          <cell r="B53" t="str">
            <v>600C-CV케이블</v>
          </cell>
          <cell r="C53" t="str">
            <v>38mm2*4C</v>
          </cell>
          <cell r="D53" t="str">
            <v>M</v>
          </cell>
          <cell r="E53" t="str">
            <v>65</v>
          </cell>
        </row>
        <row r="54">
          <cell r="B54" t="str">
            <v>600C-CV케이블</v>
          </cell>
          <cell r="C54" t="str">
            <v>38mm2*4C</v>
          </cell>
          <cell r="D54" t="str">
            <v>M</v>
          </cell>
          <cell r="E54" t="str">
            <v>88</v>
          </cell>
        </row>
        <row r="55">
          <cell r="B55" t="str">
            <v>600C-CV케이블</v>
          </cell>
          <cell r="C55" t="str">
            <v>5.5mm2*3C</v>
          </cell>
          <cell r="D55" t="str">
            <v>M</v>
          </cell>
          <cell r="E55" t="str">
            <v>1770</v>
          </cell>
        </row>
        <row r="56">
          <cell r="B56" t="str">
            <v>600C-CV케이블</v>
          </cell>
          <cell r="C56" t="str">
            <v>5.5mm2*3C</v>
          </cell>
          <cell r="D56" t="str">
            <v>M</v>
          </cell>
          <cell r="E56" t="str">
            <v>143</v>
          </cell>
        </row>
        <row r="57">
          <cell r="B57" t="str">
            <v>600C-CV케이블</v>
          </cell>
          <cell r="C57" t="str">
            <v>5.5mm2*3C</v>
          </cell>
          <cell r="D57" t="str">
            <v>M</v>
          </cell>
          <cell r="E57" t="str">
            <v>450</v>
          </cell>
        </row>
        <row r="58">
          <cell r="B58" t="str">
            <v>600C-CV케이블</v>
          </cell>
          <cell r="C58" t="str">
            <v>5.5mm2*3C</v>
          </cell>
          <cell r="D58" t="str">
            <v>M</v>
          </cell>
          <cell r="E58" t="str">
            <v>63</v>
          </cell>
        </row>
        <row r="59">
          <cell r="B59" t="str">
            <v>600C-CV케이블</v>
          </cell>
          <cell r="C59" t="str">
            <v>5.5mm2*4C</v>
          </cell>
          <cell r="D59" t="str">
            <v>M</v>
          </cell>
          <cell r="E59" t="str">
            <v>921</v>
          </cell>
        </row>
        <row r="60">
          <cell r="B60" t="str">
            <v>600C-CV케이블</v>
          </cell>
          <cell r="C60" t="str">
            <v>5.5mm2*4C</v>
          </cell>
          <cell r="D60" t="str">
            <v>M</v>
          </cell>
          <cell r="E60" t="str">
            <v>24</v>
          </cell>
        </row>
        <row r="61">
          <cell r="B61" t="str">
            <v>600C-CV케이블</v>
          </cell>
          <cell r="C61" t="str">
            <v>5.5mm2*4C</v>
          </cell>
          <cell r="D61" t="str">
            <v>M</v>
          </cell>
          <cell r="E61" t="str">
            <v>18</v>
          </cell>
        </row>
        <row r="62">
          <cell r="B62" t="str">
            <v>600C-CV케이블</v>
          </cell>
          <cell r="C62" t="str">
            <v>5.5mm2*4C</v>
          </cell>
          <cell r="D62" t="str">
            <v>M</v>
          </cell>
          <cell r="E62" t="str">
            <v>469</v>
          </cell>
        </row>
        <row r="63">
          <cell r="B63" t="str">
            <v>600C-CV케이블</v>
          </cell>
          <cell r="C63" t="str">
            <v>8mm2*3C</v>
          </cell>
          <cell r="D63" t="str">
            <v>M</v>
          </cell>
          <cell r="E63" t="str">
            <v>232</v>
          </cell>
        </row>
        <row r="64">
          <cell r="B64" t="str">
            <v>600C-CV케이블</v>
          </cell>
          <cell r="C64" t="str">
            <v>8mm2*3C</v>
          </cell>
          <cell r="D64" t="str">
            <v>M</v>
          </cell>
          <cell r="E64" t="str">
            <v>165</v>
          </cell>
        </row>
        <row r="65">
          <cell r="B65" t="str">
            <v>600C-CV케이블</v>
          </cell>
          <cell r="C65" t="str">
            <v>8mm2*3C</v>
          </cell>
          <cell r="D65" t="str">
            <v>M</v>
          </cell>
          <cell r="E65" t="str">
            <v>20</v>
          </cell>
        </row>
        <row r="66">
          <cell r="B66" t="str">
            <v>600C-CV케이블</v>
          </cell>
          <cell r="C66" t="str">
            <v>8mm2*3C</v>
          </cell>
          <cell r="D66" t="str">
            <v>M</v>
          </cell>
          <cell r="E66" t="str">
            <v>46</v>
          </cell>
        </row>
        <row r="67">
          <cell r="B67" t="str">
            <v>600C-CV케이블</v>
          </cell>
          <cell r="C67" t="str">
            <v>8mm2*4C</v>
          </cell>
          <cell r="D67" t="str">
            <v>M</v>
          </cell>
          <cell r="E67" t="str">
            <v>56</v>
          </cell>
        </row>
        <row r="68">
          <cell r="B68" t="str">
            <v>600C-CV케이블</v>
          </cell>
          <cell r="C68" t="str">
            <v>8mm2*4C</v>
          </cell>
          <cell r="D68" t="str">
            <v>M</v>
          </cell>
          <cell r="E68" t="str">
            <v>47</v>
          </cell>
        </row>
        <row r="69">
          <cell r="B69" t="str">
            <v>600C-CV케이블</v>
          </cell>
          <cell r="C69" t="str">
            <v>8mm2*4C</v>
          </cell>
          <cell r="D69" t="str">
            <v>M</v>
          </cell>
          <cell r="E69" t="str">
            <v>11</v>
          </cell>
        </row>
        <row r="70">
          <cell r="B70" t="str">
            <v>600C-CV케이블</v>
          </cell>
          <cell r="C70" t="str">
            <v>8mm2*4C</v>
          </cell>
          <cell r="D70" t="str">
            <v>M</v>
          </cell>
          <cell r="E70" t="str">
            <v>37</v>
          </cell>
        </row>
        <row r="71">
          <cell r="B71" t="str">
            <v>600C-CV케이블</v>
          </cell>
          <cell r="C71" t="str">
            <v>8mm2*4C</v>
          </cell>
          <cell r="D71" t="str">
            <v>M</v>
          </cell>
          <cell r="E71" t="str">
            <v>24</v>
          </cell>
        </row>
        <row r="72">
          <cell r="B72" t="str">
            <v>600V-CV케이블</v>
          </cell>
          <cell r="C72" t="str">
            <v>100mm2*1C</v>
          </cell>
          <cell r="D72" t="str">
            <v>M</v>
          </cell>
          <cell r="E72" t="str">
            <v>851</v>
          </cell>
        </row>
        <row r="73">
          <cell r="B73" t="str">
            <v>600V-CV케이블</v>
          </cell>
          <cell r="C73" t="str">
            <v>100mm2*1C</v>
          </cell>
          <cell r="D73" t="str">
            <v>M</v>
          </cell>
          <cell r="E73" t="str">
            <v>32</v>
          </cell>
        </row>
        <row r="74">
          <cell r="B74" t="str">
            <v>600V-CV케이블</v>
          </cell>
          <cell r="C74" t="str">
            <v>100mm2*1C</v>
          </cell>
          <cell r="D74" t="str">
            <v>M</v>
          </cell>
          <cell r="E74" t="str">
            <v>305</v>
          </cell>
        </row>
        <row r="75">
          <cell r="B75" t="str">
            <v>600V-CV케이블</v>
          </cell>
          <cell r="C75" t="str">
            <v>100mm2*1C</v>
          </cell>
          <cell r="D75" t="str">
            <v>M</v>
          </cell>
          <cell r="E75" t="str">
            <v>313</v>
          </cell>
        </row>
        <row r="76">
          <cell r="B76" t="str">
            <v>600V-CV케이블</v>
          </cell>
          <cell r="C76" t="str">
            <v>14mm2*2C</v>
          </cell>
          <cell r="D76" t="str">
            <v>M</v>
          </cell>
          <cell r="E76" t="str">
            <v>11</v>
          </cell>
        </row>
        <row r="77">
          <cell r="B77" t="str">
            <v>600V-CV케이블</v>
          </cell>
          <cell r="C77" t="str">
            <v>14mm2*2C</v>
          </cell>
          <cell r="D77" t="str">
            <v>M</v>
          </cell>
          <cell r="E77" t="str">
            <v>36</v>
          </cell>
        </row>
        <row r="78">
          <cell r="B78" t="str">
            <v>600V-CV케이블</v>
          </cell>
          <cell r="C78" t="str">
            <v>150mm2*1C</v>
          </cell>
          <cell r="D78" t="str">
            <v>M</v>
          </cell>
          <cell r="E78" t="str">
            <v>647</v>
          </cell>
        </row>
        <row r="79">
          <cell r="B79" t="str">
            <v>600V-CV케이블</v>
          </cell>
          <cell r="C79" t="str">
            <v>150mm2*1C</v>
          </cell>
          <cell r="D79" t="str">
            <v>M</v>
          </cell>
          <cell r="E79" t="str">
            <v>384</v>
          </cell>
        </row>
        <row r="80">
          <cell r="B80" t="str">
            <v>600V-CV케이블</v>
          </cell>
          <cell r="C80" t="str">
            <v>200mm2*1C</v>
          </cell>
          <cell r="D80" t="str">
            <v>M</v>
          </cell>
          <cell r="E80" t="str">
            <v>1833</v>
          </cell>
        </row>
        <row r="81">
          <cell r="B81" t="str">
            <v>600V-CV케이블</v>
          </cell>
          <cell r="C81" t="str">
            <v>200mm2*1C</v>
          </cell>
          <cell r="D81" t="str">
            <v>M</v>
          </cell>
          <cell r="E81" t="str">
            <v>1128</v>
          </cell>
        </row>
        <row r="82">
          <cell r="B82" t="str">
            <v>600V-CV케이블</v>
          </cell>
          <cell r="C82" t="str">
            <v>3.5mm2*2C</v>
          </cell>
          <cell r="D82" t="str">
            <v>M</v>
          </cell>
          <cell r="E82" t="str">
            <v>74</v>
          </cell>
        </row>
        <row r="83">
          <cell r="B83" t="str">
            <v>600V-CV케이블</v>
          </cell>
          <cell r="C83" t="str">
            <v>3.5mm2*3C</v>
          </cell>
          <cell r="D83" t="str">
            <v>M</v>
          </cell>
          <cell r="E83" t="str">
            <v>121</v>
          </cell>
        </row>
        <row r="84">
          <cell r="B84" t="str">
            <v>600V-CV케이블</v>
          </cell>
          <cell r="C84" t="str">
            <v>5.5mm2*2C</v>
          </cell>
          <cell r="D84" t="str">
            <v>M</v>
          </cell>
          <cell r="E84" t="str">
            <v>186</v>
          </cell>
        </row>
        <row r="85">
          <cell r="B85" t="str">
            <v>600V-CV케이블</v>
          </cell>
          <cell r="C85" t="str">
            <v>5.5mm2*2C</v>
          </cell>
          <cell r="D85" t="str">
            <v>M</v>
          </cell>
          <cell r="E85" t="str">
            <v>23</v>
          </cell>
        </row>
        <row r="86">
          <cell r="B86" t="str">
            <v>600V-CV케이블</v>
          </cell>
          <cell r="C86" t="str">
            <v>5.5mm2*2C</v>
          </cell>
          <cell r="D86" t="str">
            <v>M</v>
          </cell>
          <cell r="E86" t="str">
            <v>17</v>
          </cell>
        </row>
        <row r="87">
          <cell r="B87" t="str">
            <v>600V-CV케이블</v>
          </cell>
          <cell r="C87" t="str">
            <v>5.5mm2*2C</v>
          </cell>
          <cell r="D87" t="str">
            <v>M</v>
          </cell>
          <cell r="E87" t="str">
            <v>536</v>
          </cell>
        </row>
        <row r="88">
          <cell r="B88" t="str">
            <v>600V-CV케이블</v>
          </cell>
          <cell r="C88" t="str">
            <v>60mm2*1C</v>
          </cell>
          <cell r="D88" t="str">
            <v>M</v>
          </cell>
          <cell r="E88" t="str">
            <v>256</v>
          </cell>
        </row>
        <row r="89">
          <cell r="B89" t="str">
            <v>600V-CV케이블</v>
          </cell>
          <cell r="C89" t="str">
            <v>60mm2*1C</v>
          </cell>
          <cell r="D89" t="str">
            <v>M</v>
          </cell>
          <cell r="E89" t="str">
            <v>335</v>
          </cell>
        </row>
        <row r="90">
          <cell r="B90" t="str">
            <v>600V-CV케이블</v>
          </cell>
          <cell r="C90" t="str">
            <v>60mm2*1C</v>
          </cell>
          <cell r="D90" t="str">
            <v>M</v>
          </cell>
          <cell r="E90" t="str">
            <v>1163</v>
          </cell>
        </row>
        <row r="91">
          <cell r="B91" t="str">
            <v>600V-CV케이블</v>
          </cell>
          <cell r="C91" t="str">
            <v>60mm2*1C</v>
          </cell>
          <cell r="D91" t="str">
            <v>M</v>
          </cell>
          <cell r="E91" t="str">
            <v>174</v>
          </cell>
        </row>
        <row r="92">
          <cell r="B92" t="str">
            <v>600V-CV케이블</v>
          </cell>
          <cell r="C92" t="str">
            <v>8mm2*2C</v>
          </cell>
          <cell r="D92" t="str">
            <v>M</v>
          </cell>
          <cell r="E92" t="str">
            <v>370</v>
          </cell>
        </row>
        <row r="93">
          <cell r="B93" t="str">
            <v>600V-CV케이블</v>
          </cell>
          <cell r="C93" t="str">
            <v>8mm2*2C</v>
          </cell>
          <cell r="D93" t="str">
            <v>M</v>
          </cell>
          <cell r="E93" t="str">
            <v>921</v>
          </cell>
        </row>
        <row r="94">
          <cell r="B94" t="str">
            <v>8각박스(CONCRETE)</v>
          </cell>
          <cell r="C94" t="str">
            <v>54mm</v>
          </cell>
          <cell r="D94" t="str">
            <v>EA</v>
          </cell>
          <cell r="E94" t="str">
            <v>261</v>
          </cell>
        </row>
        <row r="95">
          <cell r="B95" t="str">
            <v>8각박스(CONCRETE)</v>
          </cell>
          <cell r="C95" t="str">
            <v>54mm</v>
          </cell>
          <cell r="D95" t="str">
            <v>EA</v>
          </cell>
          <cell r="E95" t="str">
            <v>99</v>
          </cell>
        </row>
        <row r="96">
          <cell r="B96" t="str">
            <v>8각박스(CONCRETE)</v>
          </cell>
          <cell r="C96" t="str">
            <v>54mm</v>
          </cell>
          <cell r="D96" t="str">
            <v>EA</v>
          </cell>
          <cell r="E96" t="str">
            <v>37</v>
          </cell>
        </row>
        <row r="97">
          <cell r="B97" t="str">
            <v>8각박스(CONCRETE)</v>
          </cell>
          <cell r="C97" t="str">
            <v>54mm</v>
          </cell>
          <cell r="D97" t="str">
            <v>EA</v>
          </cell>
          <cell r="E97" t="str">
            <v>76</v>
          </cell>
        </row>
        <row r="98">
          <cell r="B98" t="str">
            <v>8각박스(CONCRETE)</v>
          </cell>
          <cell r="C98" t="str">
            <v>54mm</v>
          </cell>
          <cell r="D98" t="str">
            <v>EA</v>
          </cell>
          <cell r="E98" t="str">
            <v>5</v>
          </cell>
        </row>
        <row r="99">
          <cell r="B99" t="str">
            <v>8각박스(CONCRETE)</v>
          </cell>
          <cell r="C99" t="str">
            <v>54mm</v>
          </cell>
          <cell r="D99" t="str">
            <v>EA</v>
          </cell>
          <cell r="E99" t="str">
            <v>310</v>
          </cell>
        </row>
        <row r="100">
          <cell r="B100" t="str">
            <v>8각박스(CONCRETE)</v>
          </cell>
          <cell r="C100" t="str">
            <v>54mm</v>
          </cell>
          <cell r="D100" t="str">
            <v>EA</v>
          </cell>
          <cell r="E100" t="str">
            <v>2</v>
          </cell>
        </row>
        <row r="101">
          <cell r="B101" t="str">
            <v>8각박스(CONCRETE)</v>
          </cell>
          <cell r="C101" t="str">
            <v>54mm</v>
          </cell>
          <cell r="D101" t="str">
            <v>EA</v>
          </cell>
          <cell r="E101" t="str">
            <v>25</v>
          </cell>
        </row>
        <row r="102">
          <cell r="B102" t="str">
            <v>8각박스(CONCRETE)</v>
          </cell>
          <cell r="C102" t="str">
            <v>54mm</v>
          </cell>
          <cell r="D102" t="str">
            <v>EA</v>
          </cell>
          <cell r="E102" t="str">
            <v>17</v>
          </cell>
        </row>
        <row r="103">
          <cell r="B103" t="str">
            <v>8각박스(CONCRETE)</v>
          </cell>
          <cell r="C103" t="str">
            <v>54mm</v>
          </cell>
          <cell r="D103" t="str">
            <v>EA</v>
          </cell>
          <cell r="E103" t="str">
            <v>20</v>
          </cell>
        </row>
        <row r="104">
          <cell r="B104" t="str">
            <v>8각박스(CONCRETE)</v>
          </cell>
          <cell r="C104" t="str">
            <v>54mm</v>
          </cell>
          <cell r="D104" t="str">
            <v>EA</v>
          </cell>
          <cell r="E104" t="str">
            <v>22</v>
          </cell>
        </row>
        <row r="105">
          <cell r="B105" t="str">
            <v>8각박스(CONCRETE)</v>
          </cell>
          <cell r="C105" t="str">
            <v>54mm</v>
          </cell>
          <cell r="D105" t="str">
            <v>EA</v>
          </cell>
          <cell r="E105" t="str">
            <v>2</v>
          </cell>
        </row>
        <row r="106">
          <cell r="B106" t="str">
            <v>8각박스(CONCRETE)</v>
          </cell>
          <cell r="C106" t="str">
            <v>54mm</v>
          </cell>
          <cell r="D106" t="str">
            <v>EA</v>
          </cell>
          <cell r="E106" t="str">
            <v>3</v>
          </cell>
        </row>
        <row r="107">
          <cell r="B107" t="str">
            <v>8각박스(CONCRETE)</v>
          </cell>
          <cell r="C107" t="str">
            <v>54mm</v>
          </cell>
          <cell r="D107" t="str">
            <v>EA</v>
          </cell>
          <cell r="E107" t="str">
            <v>17</v>
          </cell>
        </row>
        <row r="108">
          <cell r="B108" t="str">
            <v>강제전선관</v>
          </cell>
          <cell r="C108" t="str">
            <v>아연도금16mm</v>
          </cell>
          <cell r="D108" t="str">
            <v>M</v>
          </cell>
          <cell r="E108" t="str">
            <v>1215</v>
          </cell>
        </row>
        <row r="109">
          <cell r="B109" t="str">
            <v>강제전선관</v>
          </cell>
          <cell r="C109" t="str">
            <v>아연도금16mm</v>
          </cell>
          <cell r="D109" t="str">
            <v>M</v>
          </cell>
          <cell r="E109" t="str">
            <v>261</v>
          </cell>
        </row>
        <row r="110">
          <cell r="B110" t="str">
            <v>강제전선관</v>
          </cell>
          <cell r="C110" t="str">
            <v>아연도금16mm</v>
          </cell>
          <cell r="D110" t="str">
            <v>M</v>
          </cell>
          <cell r="E110" t="str">
            <v>158</v>
          </cell>
        </row>
        <row r="111">
          <cell r="B111" t="str">
            <v>강제전선관</v>
          </cell>
          <cell r="C111" t="str">
            <v>아연도금16mm</v>
          </cell>
          <cell r="D111" t="str">
            <v>M</v>
          </cell>
          <cell r="E111" t="str">
            <v>15</v>
          </cell>
        </row>
        <row r="112">
          <cell r="B112" t="str">
            <v>강제전선관</v>
          </cell>
          <cell r="C112" t="str">
            <v>아연도금22mm</v>
          </cell>
          <cell r="D112" t="str">
            <v>M</v>
          </cell>
          <cell r="E112" t="str">
            <v>116</v>
          </cell>
        </row>
        <row r="113">
          <cell r="B113" t="str">
            <v>강제전선관</v>
          </cell>
          <cell r="C113" t="str">
            <v>아연도금22mm</v>
          </cell>
          <cell r="D113" t="str">
            <v>M</v>
          </cell>
          <cell r="E113" t="str">
            <v>59</v>
          </cell>
        </row>
        <row r="114">
          <cell r="B114" t="str">
            <v>강제전선관</v>
          </cell>
          <cell r="C114" t="str">
            <v>아연도금22mm</v>
          </cell>
          <cell r="D114" t="str">
            <v>M</v>
          </cell>
          <cell r="E114" t="str">
            <v>224</v>
          </cell>
        </row>
        <row r="115">
          <cell r="B115" t="str">
            <v>강제전선관</v>
          </cell>
          <cell r="C115" t="str">
            <v>아연도금28mm</v>
          </cell>
          <cell r="D115" t="str">
            <v>M</v>
          </cell>
          <cell r="E115" t="str">
            <v>167</v>
          </cell>
        </row>
        <row r="116">
          <cell r="B116" t="str">
            <v>강제전선관</v>
          </cell>
          <cell r="C116" t="str">
            <v>아연도금28mm</v>
          </cell>
          <cell r="D116" t="str">
            <v>M</v>
          </cell>
          <cell r="E116" t="str">
            <v>9</v>
          </cell>
        </row>
        <row r="117">
          <cell r="B117" t="str">
            <v>강제전선관</v>
          </cell>
          <cell r="C117" t="str">
            <v>아연도금28mm</v>
          </cell>
          <cell r="D117" t="str">
            <v>M</v>
          </cell>
          <cell r="E117" t="str">
            <v>51</v>
          </cell>
        </row>
        <row r="118">
          <cell r="B118" t="str">
            <v>강제전선관</v>
          </cell>
          <cell r="C118" t="str">
            <v>아연도금28mm</v>
          </cell>
          <cell r="D118" t="str">
            <v>M</v>
          </cell>
          <cell r="E118" t="str">
            <v>11</v>
          </cell>
        </row>
        <row r="119">
          <cell r="B119" t="str">
            <v>강제전선관</v>
          </cell>
          <cell r="C119" t="str">
            <v>아연도금28mm</v>
          </cell>
          <cell r="D119" t="str">
            <v>M</v>
          </cell>
          <cell r="E119" t="str">
            <v>25</v>
          </cell>
        </row>
        <row r="120">
          <cell r="B120" t="str">
            <v>강제전선관</v>
          </cell>
          <cell r="C120" t="str">
            <v>아연도금36mm</v>
          </cell>
          <cell r="D120" t="str">
            <v>M</v>
          </cell>
          <cell r="E120" t="str">
            <v>34</v>
          </cell>
        </row>
        <row r="121">
          <cell r="B121" t="str">
            <v>강제전선관</v>
          </cell>
          <cell r="C121" t="str">
            <v>아연도금36mm</v>
          </cell>
          <cell r="D121" t="str">
            <v>M</v>
          </cell>
          <cell r="E121" t="str">
            <v>13</v>
          </cell>
        </row>
        <row r="122">
          <cell r="B122" t="str">
            <v>강제전선관</v>
          </cell>
          <cell r="C122" t="str">
            <v>아연도금42mm</v>
          </cell>
          <cell r="D122" t="str">
            <v>M</v>
          </cell>
          <cell r="E122" t="str">
            <v>23</v>
          </cell>
        </row>
        <row r="123">
          <cell r="B123" t="str">
            <v>경동연선</v>
          </cell>
          <cell r="C123" t="str">
            <v>38mm2</v>
          </cell>
          <cell r="D123" t="str">
            <v>M</v>
          </cell>
          <cell r="E123" t="str">
            <v>185</v>
          </cell>
        </row>
        <row r="124">
          <cell r="B124" t="str">
            <v>경동연선</v>
          </cell>
          <cell r="C124" t="str">
            <v>60mm2</v>
          </cell>
          <cell r="D124" t="str">
            <v>M</v>
          </cell>
          <cell r="E124" t="str">
            <v>476</v>
          </cell>
        </row>
        <row r="125">
          <cell r="B125" t="str">
            <v>경질비닐전선관</v>
          </cell>
          <cell r="C125" t="str">
            <v>HI-PVC/100mm</v>
          </cell>
          <cell r="D125" t="str">
            <v>M</v>
          </cell>
          <cell r="E125" t="str">
            <v>9</v>
          </cell>
        </row>
        <row r="126">
          <cell r="B126" t="str">
            <v>경질비닐전선관</v>
          </cell>
          <cell r="C126" t="str">
            <v>HI-PVC/100mm</v>
          </cell>
          <cell r="D126" t="str">
            <v>M</v>
          </cell>
          <cell r="E126" t="str">
            <v>9</v>
          </cell>
        </row>
        <row r="127">
          <cell r="B127" t="str">
            <v>경질비닐전선관</v>
          </cell>
          <cell r="C127" t="str">
            <v>HI-PVC/16mm</v>
          </cell>
          <cell r="D127" t="str">
            <v>M</v>
          </cell>
          <cell r="E127" t="str">
            <v>953</v>
          </cell>
        </row>
        <row r="128">
          <cell r="B128" t="str">
            <v>경질비닐전선관</v>
          </cell>
          <cell r="C128" t="str">
            <v>HI-PVC/16mm</v>
          </cell>
          <cell r="D128" t="str">
            <v>M</v>
          </cell>
          <cell r="E128" t="str">
            <v>496</v>
          </cell>
        </row>
        <row r="129">
          <cell r="B129" t="str">
            <v>경질비닐전선관</v>
          </cell>
          <cell r="C129" t="str">
            <v>HI-PVC/16mm</v>
          </cell>
          <cell r="D129" t="str">
            <v>M</v>
          </cell>
          <cell r="E129" t="str">
            <v>129</v>
          </cell>
        </row>
        <row r="130">
          <cell r="B130" t="str">
            <v>경질비닐전선관</v>
          </cell>
          <cell r="C130" t="str">
            <v>HI-PVC/16mm</v>
          </cell>
          <cell r="D130" t="str">
            <v>M</v>
          </cell>
          <cell r="E130" t="str">
            <v>566</v>
          </cell>
        </row>
        <row r="131">
          <cell r="B131" t="str">
            <v>경질비닐전선관</v>
          </cell>
          <cell r="C131" t="str">
            <v>HI-PVC/16mm</v>
          </cell>
          <cell r="D131" t="str">
            <v>M</v>
          </cell>
          <cell r="E131" t="str">
            <v>217</v>
          </cell>
        </row>
        <row r="132">
          <cell r="B132" t="str">
            <v>경질비닐전선관</v>
          </cell>
          <cell r="C132" t="str">
            <v>HI-PVC/16mm</v>
          </cell>
          <cell r="D132" t="str">
            <v>M</v>
          </cell>
          <cell r="E132" t="str">
            <v>84</v>
          </cell>
        </row>
        <row r="133">
          <cell r="B133" t="str">
            <v>경질비닐전선관</v>
          </cell>
          <cell r="C133" t="str">
            <v>HI-PVC/16mm</v>
          </cell>
          <cell r="D133" t="str">
            <v>M</v>
          </cell>
          <cell r="E133" t="str">
            <v>45</v>
          </cell>
        </row>
        <row r="134">
          <cell r="B134" t="str">
            <v>경질비닐전선관</v>
          </cell>
          <cell r="C134" t="str">
            <v>HI-PVC/16mm</v>
          </cell>
          <cell r="D134" t="str">
            <v>M</v>
          </cell>
          <cell r="E134" t="str">
            <v>34</v>
          </cell>
        </row>
        <row r="135">
          <cell r="B135" t="str">
            <v>경질비닐전선관</v>
          </cell>
          <cell r="C135" t="str">
            <v>HI-PVC/16mm</v>
          </cell>
          <cell r="D135" t="str">
            <v>M</v>
          </cell>
          <cell r="E135" t="str">
            <v>499</v>
          </cell>
        </row>
        <row r="136">
          <cell r="B136" t="str">
            <v>경질비닐전선관</v>
          </cell>
          <cell r="C136" t="str">
            <v>HI-PVC/16mm</v>
          </cell>
          <cell r="D136" t="str">
            <v>M</v>
          </cell>
          <cell r="E136" t="str">
            <v>97</v>
          </cell>
        </row>
        <row r="137">
          <cell r="B137" t="str">
            <v>경질비닐전선관</v>
          </cell>
          <cell r="C137" t="str">
            <v>HI-PVC/16mm</v>
          </cell>
          <cell r="D137" t="str">
            <v>M</v>
          </cell>
          <cell r="E137" t="str">
            <v>166</v>
          </cell>
        </row>
        <row r="138">
          <cell r="B138" t="str">
            <v>경질비닐전선관</v>
          </cell>
          <cell r="C138" t="str">
            <v>HI-PVC/16mm</v>
          </cell>
          <cell r="D138" t="str">
            <v>M</v>
          </cell>
          <cell r="E138" t="str">
            <v>140</v>
          </cell>
        </row>
        <row r="139">
          <cell r="B139" t="str">
            <v>경질비닐전선관</v>
          </cell>
          <cell r="C139" t="str">
            <v>HI-PVC/16mm</v>
          </cell>
          <cell r="D139" t="str">
            <v>M</v>
          </cell>
          <cell r="E139" t="str">
            <v>219</v>
          </cell>
        </row>
        <row r="140">
          <cell r="B140" t="str">
            <v>경질비닐전선관</v>
          </cell>
          <cell r="C140" t="str">
            <v>HI-PVC/16mm</v>
          </cell>
          <cell r="D140" t="str">
            <v>M</v>
          </cell>
          <cell r="E140" t="str">
            <v>27</v>
          </cell>
        </row>
        <row r="141">
          <cell r="B141" t="str">
            <v>경질비닐전선관</v>
          </cell>
          <cell r="C141" t="str">
            <v>HI-PVC/16mm</v>
          </cell>
          <cell r="D141" t="str">
            <v>M</v>
          </cell>
          <cell r="E141" t="str">
            <v>12</v>
          </cell>
        </row>
        <row r="142">
          <cell r="B142" t="str">
            <v>경질비닐전선관</v>
          </cell>
          <cell r="C142" t="str">
            <v>HI-PVC/16mm</v>
          </cell>
          <cell r="D142" t="str">
            <v>M</v>
          </cell>
          <cell r="E142" t="str">
            <v>84</v>
          </cell>
        </row>
        <row r="143">
          <cell r="B143" t="str">
            <v>경질비닐전선관</v>
          </cell>
          <cell r="C143" t="str">
            <v>HI-PVC/16mm</v>
          </cell>
          <cell r="D143" t="str">
            <v>M</v>
          </cell>
          <cell r="E143" t="str">
            <v>42</v>
          </cell>
        </row>
        <row r="144">
          <cell r="B144" t="str">
            <v>경질비닐전선관</v>
          </cell>
          <cell r="C144" t="str">
            <v>HI-PVC/16mm</v>
          </cell>
          <cell r="D144" t="str">
            <v>M</v>
          </cell>
          <cell r="E144" t="str">
            <v>12</v>
          </cell>
        </row>
        <row r="145">
          <cell r="B145" t="str">
            <v>경질비닐전선관</v>
          </cell>
          <cell r="C145" t="str">
            <v>HI-PVC/16mm</v>
          </cell>
          <cell r="D145" t="str">
            <v>M</v>
          </cell>
          <cell r="E145" t="str">
            <v>107</v>
          </cell>
        </row>
        <row r="146">
          <cell r="B146" t="str">
            <v>경질비닐전선관</v>
          </cell>
          <cell r="C146" t="str">
            <v>HI-PVC/22mm</v>
          </cell>
          <cell r="D146" t="str">
            <v>M</v>
          </cell>
          <cell r="E146" t="str">
            <v>2219</v>
          </cell>
        </row>
        <row r="147">
          <cell r="B147" t="str">
            <v>경질비닐전선관</v>
          </cell>
          <cell r="C147" t="str">
            <v>HI-PVC/22mm</v>
          </cell>
          <cell r="D147" t="str">
            <v>M</v>
          </cell>
          <cell r="E147" t="str">
            <v>669</v>
          </cell>
        </row>
        <row r="148">
          <cell r="B148" t="str">
            <v>경질비닐전선관</v>
          </cell>
          <cell r="C148" t="str">
            <v>HI-PVC/22mm</v>
          </cell>
          <cell r="D148" t="str">
            <v>M</v>
          </cell>
          <cell r="E148" t="str">
            <v>68</v>
          </cell>
        </row>
        <row r="149">
          <cell r="B149" t="str">
            <v>경질비닐전선관</v>
          </cell>
          <cell r="C149" t="str">
            <v>HI-PVC/22mm</v>
          </cell>
          <cell r="D149" t="str">
            <v>M</v>
          </cell>
          <cell r="E149" t="str">
            <v>268</v>
          </cell>
        </row>
        <row r="150">
          <cell r="B150" t="str">
            <v>경질비닐전선관</v>
          </cell>
          <cell r="C150" t="str">
            <v>HI-PVC/22mm</v>
          </cell>
          <cell r="D150" t="str">
            <v>M</v>
          </cell>
          <cell r="E150" t="str">
            <v>186</v>
          </cell>
        </row>
        <row r="151">
          <cell r="B151" t="str">
            <v>경질비닐전선관</v>
          </cell>
          <cell r="C151" t="str">
            <v>HI-PVC/22mm</v>
          </cell>
          <cell r="D151" t="str">
            <v>M</v>
          </cell>
          <cell r="E151" t="str">
            <v>122</v>
          </cell>
        </row>
        <row r="152">
          <cell r="B152" t="str">
            <v>경질비닐전선관</v>
          </cell>
          <cell r="C152" t="str">
            <v>HI-PVC/22mm</v>
          </cell>
          <cell r="D152" t="str">
            <v>M</v>
          </cell>
          <cell r="E152" t="str">
            <v>4</v>
          </cell>
        </row>
        <row r="153">
          <cell r="B153" t="str">
            <v>경질비닐전선관</v>
          </cell>
          <cell r="C153" t="str">
            <v>HI-PVC/22mm</v>
          </cell>
          <cell r="D153" t="str">
            <v>M</v>
          </cell>
          <cell r="E153" t="str">
            <v>34</v>
          </cell>
        </row>
        <row r="154">
          <cell r="B154" t="str">
            <v>경질비닐전선관</v>
          </cell>
          <cell r="C154" t="str">
            <v>HI-PVC/22mm</v>
          </cell>
          <cell r="D154" t="str">
            <v>M</v>
          </cell>
          <cell r="E154" t="str">
            <v>394</v>
          </cell>
        </row>
        <row r="155">
          <cell r="B155" t="str">
            <v>경질비닐전선관</v>
          </cell>
          <cell r="C155" t="str">
            <v>HI-PVC/22mm</v>
          </cell>
          <cell r="D155" t="str">
            <v>M</v>
          </cell>
          <cell r="E155" t="str">
            <v>827</v>
          </cell>
        </row>
        <row r="156">
          <cell r="B156" t="str">
            <v>경질비닐전선관</v>
          </cell>
          <cell r="C156" t="str">
            <v>HI-PVC/22mm</v>
          </cell>
          <cell r="D156" t="str">
            <v>M</v>
          </cell>
          <cell r="E156" t="str">
            <v>112</v>
          </cell>
        </row>
        <row r="157">
          <cell r="B157" t="str">
            <v>경질비닐전선관</v>
          </cell>
          <cell r="C157" t="str">
            <v>HI-PVC/22mm</v>
          </cell>
          <cell r="D157" t="str">
            <v>M</v>
          </cell>
          <cell r="E157" t="str">
            <v>149</v>
          </cell>
        </row>
        <row r="158">
          <cell r="B158" t="str">
            <v>경질비닐전선관</v>
          </cell>
          <cell r="C158" t="str">
            <v>HI-PVC/22mm</v>
          </cell>
          <cell r="D158" t="str">
            <v>M</v>
          </cell>
          <cell r="E158" t="str">
            <v>98</v>
          </cell>
        </row>
        <row r="159">
          <cell r="B159" t="str">
            <v>경질비닐전선관</v>
          </cell>
          <cell r="C159" t="str">
            <v>HI-PVC/22mm</v>
          </cell>
          <cell r="D159" t="str">
            <v>M</v>
          </cell>
          <cell r="E159" t="str">
            <v>4</v>
          </cell>
        </row>
        <row r="160">
          <cell r="B160" t="str">
            <v>경질비닐전선관</v>
          </cell>
          <cell r="C160" t="str">
            <v>HI-PVC/22mm</v>
          </cell>
          <cell r="D160" t="str">
            <v>M</v>
          </cell>
          <cell r="E160" t="str">
            <v>8</v>
          </cell>
        </row>
        <row r="161">
          <cell r="B161" t="str">
            <v>경질비닐전선관</v>
          </cell>
          <cell r="C161" t="str">
            <v>HI-PVC/22mm</v>
          </cell>
          <cell r="D161" t="str">
            <v>M</v>
          </cell>
          <cell r="E161" t="str">
            <v>2</v>
          </cell>
        </row>
        <row r="162">
          <cell r="B162" t="str">
            <v>경질비닐전선관</v>
          </cell>
          <cell r="C162" t="str">
            <v>HI-PVC/22mm</v>
          </cell>
          <cell r="D162" t="str">
            <v>M</v>
          </cell>
          <cell r="E162" t="str">
            <v>35</v>
          </cell>
        </row>
        <row r="163">
          <cell r="B163" t="str">
            <v>경질비닐전선관</v>
          </cell>
          <cell r="C163" t="str">
            <v>HI-PVC/22mm</v>
          </cell>
          <cell r="D163" t="str">
            <v>M</v>
          </cell>
          <cell r="E163" t="str">
            <v>9</v>
          </cell>
        </row>
        <row r="164">
          <cell r="B164" t="str">
            <v>경질비닐전선관</v>
          </cell>
          <cell r="C164" t="str">
            <v>HI-PVC/28mm</v>
          </cell>
          <cell r="D164" t="str">
            <v>M</v>
          </cell>
          <cell r="E164" t="str">
            <v>49</v>
          </cell>
        </row>
        <row r="165">
          <cell r="B165" t="str">
            <v>경질비닐전선관</v>
          </cell>
          <cell r="C165" t="str">
            <v>HI-PVC/28mm</v>
          </cell>
          <cell r="D165" t="str">
            <v>M</v>
          </cell>
          <cell r="E165" t="str">
            <v>119</v>
          </cell>
        </row>
        <row r="166">
          <cell r="B166" t="str">
            <v>경질비닐전선관</v>
          </cell>
          <cell r="C166" t="str">
            <v>HI-PVC/28mm</v>
          </cell>
          <cell r="D166" t="str">
            <v>M</v>
          </cell>
          <cell r="E166" t="str">
            <v>44</v>
          </cell>
        </row>
        <row r="167">
          <cell r="B167" t="str">
            <v>경질비닐전선관</v>
          </cell>
          <cell r="C167" t="str">
            <v>HI-PVC/28mm</v>
          </cell>
          <cell r="D167" t="str">
            <v>M</v>
          </cell>
          <cell r="E167" t="str">
            <v>363</v>
          </cell>
        </row>
        <row r="168">
          <cell r="B168" t="str">
            <v>경질비닐전선관</v>
          </cell>
          <cell r="C168" t="str">
            <v>HI-PVC/28mm</v>
          </cell>
          <cell r="D168" t="str">
            <v>M</v>
          </cell>
          <cell r="E168" t="str">
            <v>69</v>
          </cell>
        </row>
        <row r="169">
          <cell r="B169" t="str">
            <v>경질비닐전선관</v>
          </cell>
          <cell r="C169" t="str">
            <v>HI-PVC/28mm</v>
          </cell>
          <cell r="D169" t="str">
            <v>M</v>
          </cell>
          <cell r="E169" t="str">
            <v>182</v>
          </cell>
        </row>
        <row r="170">
          <cell r="B170" t="str">
            <v>경질비닐전선관</v>
          </cell>
          <cell r="C170" t="str">
            <v>HI-PVC/28mm</v>
          </cell>
          <cell r="D170" t="str">
            <v>M</v>
          </cell>
          <cell r="E170" t="str">
            <v>12</v>
          </cell>
        </row>
        <row r="171">
          <cell r="B171" t="str">
            <v>경질비닐전선관</v>
          </cell>
          <cell r="C171" t="str">
            <v>HI-PVC/28mm</v>
          </cell>
          <cell r="D171" t="str">
            <v>M</v>
          </cell>
          <cell r="E171" t="str">
            <v>41</v>
          </cell>
        </row>
        <row r="172">
          <cell r="B172" t="str">
            <v>경질비닐전선관</v>
          </cell>
          <cell r="C172" t="str">
            <v>HI-PVC/28mm</v>
          </cell>
          <cell r="D172" t="str">
            <v>M</v>
          </cell>
          <cell r="E172" t="str">
            <v>6</v>
          </cell>
        </row>
        <row r="173">
          <cell r="B173" t="str">
            <v>경질비닐전선관</v>
          </cell>
          <cell r="C173" t="str">
            <v>HI-PVC/28mm</v>
          </cell>
          <cell r="D173" t="str">
            <v>M</v>
          </cell>
          <cell r="E173" t="str">
            <v>18</v>
          </cell>
        </row>
        <row r="174">
          <cell r="B174" t="str">
            <v>경질비닐전선관</v>
          </cell>
          <cell r="C174" t="str">
            <v>HI-PVC/28mm</v>
          </cell>
          <cell r="D174" t="str">
            <v>M</v>
          </cell>
          <cell r="E174" t="str">
            <v>4</v>
          </cell>
        </row>
        <row r="175">
          <cell r="B175" t="str">
            <v>경질비닐전선관</v>
          </cell>
          <cell r="C175" t="str">
            <v>HI-PVC/28mm</v>
          </cell>
          <cell r="D175" t="str">
            <v>M</v>
          </cell>
          <cell r="E175" t="str">
            <v>72</v>
          </cell>
        </row>
        <row r="176">
          <cell r="B176" t="str">
            <v>경질비닐전선관</v>
          </cell>
          <cell r="C176" t="str">
            <v>HI-PVC/28mm</v>
          </cell>
          <cell r="D176" t="str">
            <v>M</v>
          </cell>
          <cell r="E176" t="str">
            <v>29</v>
          </cell>
        </row>
        <row r="177">
          <cell r="B177" t="str">
            <v>경질비닐전선관</v>
          </cell>
          <cell r="C177" t="str">
            <v>HI-PVC/28mm</v>
          </cell>
          <cell r="D177" t="str">
            <v>M</v>
          </cell>
          <cell r="E177" t="str">
            <v>6</v>
          </cell>
        </row>
        <row r="178">
          <cell r="B178" t="str">
            <v>경질비닐전선관</v>
          </cell>
          <cell r="C178" t="str">
            <v>HI-PVC/28mm</v>
          </cell>
          <cell r="D178" t="str">
            <v>M</v>
          </cell>
          <cell r="E178" t="str">
            <v>8</v>
          </cell>
        </row>
        <row r="179">
          <cell r="B179" t="str">
            <v>경질비닐전선관</v>
          </cell>
          <cell r="C179" t="str">
            <v>HI-PVC/28mm</v>
          </cell>
          <cell r="D179" t="str">
            <v>M</v>
          </cell>
          <cell r="E179" t="str">
            <v>28</v>
          </cell>
        </row>
        <row r="180">
          <cell r="B180" t="str">
            <v>경질비닐전선관</v>
          </cell>
          <cell r="C180" t="str">
            <v>HI-PVC/36mm</v>
          </cell>
          <cell r="D180" t="str">
            <v>M</v>
          </cell>
          <cell r="E180" t="str">
            <v>40</v>
          </cell>
        </row>
        <row r="181">
          <cell r="B181" t="str">
            <v>경질비닐전선관</v>
          </cell>
          <cell r="C181" t="str">
            <v>HI-PVC/36mm</v>
          </cell>
          <cell r="D181" t="str">
            <v>M</v>
          </cell>
          <cell r="E181" t="str">
            <v>52</v>
          </cell>
        </row>
        <row r="182">
          <cell r="B182" t="str">
            <v>경질비닐전선관</v>
          </cell>
          <cell r="C182" t="str">
            <v>HI-PVC/36mm</v>
          </cell>
          <cell r="D182" t="str">
            <v>M</v>
          </cell>
          <cell r="E182" t="str">
            <v>53</v>
          </cell>
        </row>
        <row r="183">
          <cell r="B183" t="str">
            <v>경질비닐전선관</v>
          </cell>
          <cell r="C183" t="str">
            <v>HI-PVC/36mm</v>
          </cell>
          <cell r="D183" t="str">
            <v>M</v>
          </cell>
          <cell r="E183" t="str">
            <v>158</v>
          </cell>
        </row>
        <row r="184">
          <cell r="B184" t="str">
            <v>경질비닐전선관</v>
          </cell>
          <cell r="C184" t="str">
            <v>HI-PVC/36mm</v>
          </cell>
          <cell r="D184" t="str">
            <v>M</v>
          </cell>
          <cell r="E184" t="str">
            <v>72</v>
          </cell>
        </row>
        <row r="185">
          <cell r="B185" t="str">
            <v>경질비닐전선관</v>
          </cell>
          <cell r="C185" t="str">
            <v>HI-PVC/42mm</v>
          </cell>
          <cell r="D185" t="str">
            <v>M</v>
          </cell>
          <cell r="E185" t="str">
            <v>19</v>
          </cell>
        </row>
        <row r="186">
          <cell r="B186" t="str">
            <v>경질비닐전선관</v>
          </cell>
          <cell r="C186" t="str">
            <v>HI-PVC/42mm</v>
          </cell>
          <cell r="D186" t="str">
            <v>M</v>
          </cell>
          <cell r="E186" t="str">
            <v>4</v>
          </cell>
        </row>
        <row r="187">
          <cell r="B187" t="str">
            <v>경질비닐전선관</v>
          </cell>
          <cell r="C187" t="str">
            <v>HI-PVC/42mm</v>
          </cell>
          <cell r="D187" t="str">
            <v>M</v>
          </cell>
          <cell r="E187" t="str">
            <v>23</v>
          </cell>
        </row>
        <row r="188">
          <cell r="B188" t="str">
            <v>경질비닐전선관</v>
          </cell>
          <cell r="C188" t="str">
            <v>HI-PVC/42mm</v>
          </cell>
          <cell r="D188" t="str">
            <v>M</v>
          </cell>
          <cell r="E188" t="str">
            <v>59</v>
          </cell>
        </row>
        <row r="189">
          <cell r="B189" t="str">
            <v>경질비닐전선관</v>
          </cell>
          <cell r="C189" t="str">
            <v>HI-PVC/42mm</v>
          </cell>
          <cell r="D189" t="str">
            <v>M</v>
          </cell>
          <cell r="E189" t="str">
            <v>4</v>
          </cell>
        </row>
        <row r="190">
          <cell r="B190" t="str">
            <v>경질비닐전선관</v>
          </cell>
          <cell r="C190" t="str">
            <v>HI-PVC/54mm</v>
          </cell>
          <cell r="D190" t="str">
            <v>M</v>
          </cell>
          <cell r="E190" t="str">
            <v>19</v>
          </cell>
        </row>
        <row r="191">
          <cell r="B191" t="str">
            <v>경질비닐전선관</v>
          </cell>
          <cell r="C191" t="str">
            <v>HI-PVC/54mm</v>
          </cell>
          <cell r="D191" t="str">
            <v>M</v>
          </cell>
          <cell r="E191" t="str">
            <v>7</v>
          </cell>
        </row>
        <row r="192">
          <cell r="B192" t="str">
            <v>경질비닐전선관</v>
          </cell>
          <cell r="C192" t="str">
            <v>HI-PVC/54mm</v>
          </cell>
          <cell r="D192" t="str">
            <v>M</v>
          </cell>
          <cell r="E192" t="str">
            <v>69</v>
          </cell>
        </row>
        <row r="193">
          <cell r="B193" t="str">
            <v>경질비닐전선관</v>
          </cell>
          <cell r="C193" t="str">
            <v>HI-PVC/54mm</v>
          </cell>
          <cell r="D193" t="str">
            <v>M</v>
          </cell>
          <cell r="E193" t="str">
            <v>11</v>
          </cell>
        </row>
        <row r="194">
          <cell r="B194" t="str">
            <v>경질비닐전선관</v>
          </cell>
          <cell r="C194" t="str">
            <v>HI-PVC/54mm</v>
          </cell>
          <cell r="D194" t="str">
            <v>M</v>
          </cell>
          <cell r="E194" t="str">
            <v>43</v>
          </cell>
        </row>
        <row r="195">
          <cell r="B195" t="str">
            <v>경질비닐전선관</v>
          </cell>
          <cell r="C195" t="str">
            <v>HI-PVC/54mm</v>
          </cell>
          <cell r="D195" t="str">
            <v>M</v>
          </cell>
          <cell r="E195" t="str">
            <v>4</v>
          </cell>
        </row>
        <row r="196">
          <cell r="B196" t="str">
            <v>경질비닐전선관</v>
          </cell>
          <cell r="C196" t="str">
            <v>HI-PVC/70mm</v>
          </cell>
          <cell r="D196" t="str">
            <v>M</v>
          </cell>
          <cell r="E196" t="str">
            <v>5</v>
          </cell>
        </row>
        <row r="197">
          <cell r="B197" t="str">
            <v>경질비닐전선관</v>
          </cell>
          <cell r="C197" t="str">
            <v>HI-PVC/70mm</v>
          </cell>
          <cell r="D197" t="str">
            <v>M</v>
          </cell>
          <cell r="E197" t="str">
            <v>10</v>
          </cell>
        </row>
        <row r="198">
          <cell r="B198" t="str">
            <v>경질비닐전선관</v>
          </cell>
          <cell r="C198" t="str">
            <v>HI-PVC/70mm</v>
          </cell>
          <cell r="D198" t="str">
            <v>M</v>
          </cell>
          <cell r="E198" t="str">
            <v>3</v>
          </cell>
        </row>
        <row r="199">
          <cell r="B199" t="str">
            <v>경질비닐전선관</v>
          </cell>
          <cell r="C199" t="str">
            <v>HI-PVC/70mm</v>
          </cell>
          <cell r="D199" t="str">
            <v>M</v>
          </cell>
          <cell r="E199" t="str">
            <v>77</v>
          </cell>
        </row>
        <row r="200">
          <cell r="B200" t="str">
            <v>경질비닐전선관</v>
          </cell>
          <cell r="C200" t="str">
            <v>HI-PVC/82mm</v>
          </cell>
          <cell r="D200" t="str">
            <v>M</v>
          </cell>
          <cell r="E200" t="str">
            <v>4</v>
          </cell>
        </row>
        <row r="201">
          <cell r="B201" t="str">
            <v>경질비닐전선관</v>
          </cell>
          <cell r="C201" t="str">
            <v>HI-PVC/82mm</v>
          </cell>
          <cell r="D201" t="str">
            <v>M</v>
          </cell>
          <cell r="E201" t="str">
            <v>9</v>
          </cell>
        </row>
        <row r="202">
          <cell r="B202" t="str">
            <v>경질비닐전선관</v>
          </cell>
          <cell r="C202" t="str">
            <v>HI-PVC/82mm</v>
          </cell>
          <cell r="D202" t="str">
            <v>M</v>
          </cell>
          <cell r="E202" t="str">
            <v>22</v>
          </cell>
        </row>
        <row r="203">
          <cell r="B203" t="str">
            <v>공구손료</v>
          </cell>
          <cell r="C203" t="str">
            <v>노무비의 3.0%</v>
          </cell>
          <cell r="D203" t="str">
            <v>식</v>
          </cell>
          <cell r="E203" t="str">
            <v>1</v>
          </cell>
        </row>
        <row r="204">
          <cell r="B204" t="str">
            <v>공구손료</v>
          </cell>
          <cell r="C204" t="str">
            <v>노무비의 3.0%</v>
          </cell>
          <cell r="D204" t="str">
            <v>식</v>
          </cell>
          <cell r="E204" t="str">
            <v>1</v>
          </cell>
        </row>
        <row r="205">
          <cell r="B205" t="str">
            <v>공구손료</v>
          </cell>
          <cell r="C205" t="str">
            <v>노무비의 3.0%</v>
          </cell>
          <cell r="D205" t="str">
            <v>식</v>
          </cell>
          <cell r="E205" t="str">
            <v>1</v>
          </cell>
        </row>
        <row r="206">
          <cell r="B206" t="str">
            <v>공구손료</v>
          </cell>
          <cell r="C206" t="str">
            <v>노무비의 3.0%</v>
          </cell>
          <cell r="D206" t="str">
            <v>식</v>
          </cell>
          <cell r="E206" t="str">
            <v>1</v>
          </cell>
        </row>
        <row r="207">
          <cell r="B207" t="str">
            <v>공구손료</v>
          </cell>
          <cell r="C207" t="str">
            <v>노무비의 3.0%</v>
          </cell>
          <cell r="D207" t="str">
            <v>식</v>
          </cell>
          <cell r="E207" t="str">
            <v>1</v>
          </cell>
        </row>
        <row r="208">
          <cell r="B208" t="str">
            <v>공구손료</v>
          </cell>
          <cell r="C208" t="str">
            <v>노무비의 3.0%</v>
          </cell>
          <cell r="D208" t="str">
            <v>식</v>
          </cell>
          <cell r="E208" t="str">
            <v>1</v>
          </cell>
        </row>
        <row r="209">
          <cell r="B209" t="str">
            <v>공구손료</v>
          </cell>
          <cell r="C209" t="str">
            <v>노무비의 3.0%</v>
          </cell>
          <cell r="D209" t="str">
            <v>식</v>
          </cell>
          <cell r="E209" t="str">
            <v>1</v>
          </cell>
        </row>
        <row r="210">
          <cell r="B210" t="str">
            <v>공구손료</v>
          </cell>
          <cell r="C210" t="str">
            <v>노무비의 3.0%</v>
          </cell>
          <cell r="D210" t="str">
            <v>식</v>
          </cell>
          <cell r="E210" t="str">
            <v>1</v>
          </cell>
        </row>
        <row r="211">
          <cell r="B211" t="str">
            <v>공구손료</v>
          </cell>
          <cell r="C211" t="str">
            <v>노무비의 3.0%</v>
          </cell>
          <cell r="D211" t="str">
            <v>식</v>
          </cell>
          <cell r="E211" t="str">
            <v>1</v>
          </cell>
        </row>
        <row r="212">
          <cell r="B212" t="str">
            <v>공구손료</v>
          </cell>
          <cell r="C212" t="str">
            <v>노무비의 3.0%</v>
          </cell>
          <cell r="D212" t="str">
            <v>식</v>
          </cell>
          <cell r="E212" t="str">
            <v>1</v>
          </cell>
        </row>
        <row r="213">
          <cell r="B213" t="str">
            <v>공구손료</v>
          </cell>
          <cell r="C213" t="str">
            <v>노무비의 3.0%</v>
          </cell>
          <cell r="D213" t="str">
            <v>식</v>
          </cell>
          <cell r="E213" t="str">
            <v>1</v>
          </cell>
        </row>
        <row r="214">
          <cell r="B214" t="str">
            <v>공구손료</v>
          </cell>
          <cell r="C214" t="str">
            <v>노무비의 3.0%</v>
          </cell>
          <cell r="D214" t="str">
            <v>식</v>
          </cell>
          <cell r="E214" t="str">
            <v>1</v>
          </cell>
        </row>
        <row r="215">
          <cell r="B215" t="str">
            <v>공구손료</v>
          </cell>
          <cell r="C215" t="str">
            <v>노무비의 3.0%</v>
          </cell>
          <cell r="D215" t="str">
            <v>식</v>
          </cell>
          <cell r="E215" t="str">
            <v>1</v>
          </cell>
        </row>
        <row r="216">
          <cell r="B216" t="str">
            <v>공구손료</v>
          </cell>
          <cell r="C216" t="str">
            <v>노무비의 3.0%</v>
          </cell>
          <cell r="D216" t="str">
            <v>식</v>
          </cell>
          <cell r="E216" t="str">
            <v>1</v>
          </cell>
        </row>
        <row r="217">
          <cell r="B217" t="str">
            <v>공구손료</v>
          </cell>
          <cell r="C217" t="str">
            <v>노무비의 3.0%</v>
          </cell>
          <cell r="D217" t="str">
            <v>식</v>
          </cell>
          <cell r="E217" t="str">
            <v>1</v>
          </cell>
        </row>
        <row r="218">
          <cell r="B218" t="str">
            <v>공구손료</v>
          </cell>
          <cell r="C218" t="str">
            <v>노무비의 3.0%</v>
          </cell>
          <cell r="D218" t="str">
            <v>식</v>
          </cell>
          <cell r="E218" t="str">
            <v>1</v>
          </cell>
        </row>
        <row r="219">
          <cell r="B219" t="str">
            <v>공구손료</v>
          </cell>
          <cell r="C219" t="str">
            <v>노무비의 3.0%</v>
          </cell>
          <cell r="D219" t="str">
            <v>식</v>
          </cell>
          <cell r="E219" t="str">
            <v>1</v>
          </cell>
        </row>
        <row r="220">
          <cell r="B220" t="str">
            <v>공구손료</v>
          </cell>
          <cell r="C220" t="str">
            <v>노무비의 3.0%</v>
          </cell>
          <cell r="D220" t="str">
            <v>식</v>
          </cell>
          <cell r="E220" t="str">
            <v>1</v>
          </cell>
        </row>
        <row r="221">
          <cell r="B221" t="str">
            <v>공구손료</v>
          </cell>
          <cell r="C221" t="str">
            <v>노무비의 3.0%</v>
          </cell>
          <cell r="D221" t="str">
            <v>식</v>
          </cell>
          <cell r="E221" t="str">
            <v>1</v>
          </cell>
        </row>
        <row r="222">
          <cell r="B222" t="str">
            <v>공구손료</v>
          </cell>
          <cell r="C222" t="str">
            <v>노무비의 3.0%</v>
          </cell>
          <cell r="D222" t="str">
            <v>식</v>
          </cell>
          <cell r="E222" t="str">
            <v>1</v>
          </cell>
        </row>
        <row r="223">
          <cell r="B223" t="str">
            <v>공구손료</v>
          </cell>
          <cell r="C223" t="str">
            <v>노무비의 3.0%</v>
          </cell>
          <cell r="D223" t="str">
            <v>식</v>
          </cell>
          <cell r="E223" t="str">
            <v>1</v>
          </cell>
        </row>
        <row r="224">
          <cell r="B224" t="str">
            <v>공구손료</v>
          </cell>
          <cell r="C224" t="str">
            <v>노무비의 3.0%</v>
          </cell>
          <cell r="D224" t="str">
            <v>식</v>
          </cell>
          <cell r="E224" t="str">
            <v>1</v>
          </cell>
        </row>
        <row r="225">
          <cell r="B225" t="str">
            <v>공구손료</v>
          </cell>
          <cell r="C225" t="str">
            <v>노무비의 3.0%</v>
          </cell>
          <cell r="D225" t="str">
            <v>식</v>
          </cell>
          <cell r="E225" t="str">
            <v>1</v>
          </cell>
        </row>
        <row r="226">
          <cell r="B226" t="str">
            <v>공구손료</v>
          </cell>
          <cell r="C226" t="str">
            <v>노무비의 3.0%</v>
          </cell>
          <cell r="D226" t="str">
            <v>식</v>
          </cell>
          <cell r="E226" t="str">
            <v>1</v>
          </cell>
        </row>
        <row r="227">
          <cell r="B227" t="str">
            <v>공구손료</v>
          </cell>
          <cell r="C227" t="str">
            <v>노무비의 3.0%</v>
          </cell>
          <cell r="D227" t="str">
            <v>식</v>
          </cell>
          <cell r="E227" t="str">
            <v>1</v>
          </cell>
        </row>
        <row r="228">
          <cell r="B228" t="str">
            <v>공구손료</v>
          </cell>
          <cell r="C228" t="str">
            <v>노무비의 3.0%</v>
          </cell>
          <cell r="D228" t="str">
            <v>식</v>
          </cell>
          <cell r="E228" t="str">
            <v>1</v>
          </cell>
        </row>
        <row r="229">
          <cell r="B229" t="str">
            <v>공구손료</v>
          </cell>
          <cell r="C229" t="str">
            <v>노무비의 3.0%</v>
          </cell>
          <cell r="D229" t="str">
            <v>식</v>
          </cell>
          <cell r="E229" t="str">
            <v>1</v>
          </cell>
        </row>
        <row r="230">
          <cell r="B230" t="str">
            <v>공구손료</v>
          </cell>
          <cell r="C230" t="str">
            <v>노무비의 3.0%</v>
          </cell>
          <cell r="D230" t="str">
            <v>식</v>
          </cell>
          <cell r="E230" t="str">
            <v>1</v>
          </cell>
        </row>
        <row r="231">
          <cell r="B231" t="str">
            <v>공구손료</v>
          </cell>
          <cell r="C231" t="str">
            <v>노무비의 3.0%</v>
          </cell>
          <cell r="D231" t="str">
            <v>식</v>
          </cell>
          <cell r="E231" t="str">
            <v>1</v>
          </cell>
        </row>
        <row r="232">
          <cell r="B232" t="str">
            <v>공구손료</v>
          </cell>
          <cell r="C232" t="str">
            <v>노무비의 3.0%</v>
          </cell>
          <cell r="D232" t="str">
            <v>식</v>
          </cell>
          <cell r="E232" t="str">
            <v>1</v>
          </cell>
        </row>
        <row r="233">
          <cell r="B233" t="str">
            <v>공구손료</v>
          </cell>
          <cell r="C233" t="str">
            <v>노무비의 3.0%</v>
          </cell>
          <cell r="D233" t="str">
            <v>식</v>
          </cell>
          <cell r="E233" t="str">
            <v>1</v>
          </cell>
        </row>
        <row r="234">
          <cell r="B234" t="str">
            <v>공구손료</v>
          </cell>
          <cell r="C234" t="str">
            <v>노무비의 3.0%</v>
          </cell>
          <cell r="D234" t="str">
            <v>식</v>
          </cell>
          <cell r="E234" t="str">
            <v>1</v>
          </cell>
        </row>
        <row r="235">
          <cell r="B235" t="str">
            <v>공구손료</v>
          </cell>
          <cell r="C235" t="str">
            <v>노무비의 3.0%</v>
          </cell>
          <cell r="D235" t="str">
            <v>식</v>
          </cell>
          <cell r="E235" t="str">
            <v>1</v>
          </cell>
        </row>
        <row r="236">
          <cell r="B236" t="str">
            <v>공구손료</v>
          </cell>
          <cell r="C236" t="str">
            <v>노무비의 3.0%</v>
          </cell>
          <cell r="D236" t="str">
            <v>식</v>
          </cell>
          <cell r="E236" t="str">
            <v>1</v>
          </cell>
        </row>
        <row r="237">
          <cell r="B237" t="str">
            <v>공구손료</v>
          </cell>
          <cell r="C237" t="str">
            <v>노무비의 3.0%</v>
          </cell>
          <cell r="D237" t="str">
            <v>식</v>
          </cell>
          <cell r="E237" t="str">
            <v>1</v>
          </cell>
        </row>
        <row r="238">
          <cell r="B238" t="str">
            <v>공구손료</v>
          </cell>
          <cell r="C238" t="str">
            <v>노무비의 3.0%</v>
          </cell>
          <cell r="D238" t="str">
            <v>식</v>
          </cell>
          <cell r="E238" t="str">
            <v>1</v>
          </cell>
        </row>
        <row r="239">
          <cell r="B239" t="str">
            <v>공구손료</v>
          </cell>
          <cell r="C239" t="str">
            <v>노무비의 3.0%</v>
          </cell>
          <cell r="D239" t="str">
            <v>식</v>
          </cell>
          <cell r="E239" t="str">
            <v>1</v>
          </cell>
        </row>
        <row r="240">
          <cell r="B240" t="str">
            <v>공구손료</v>
          </cell>
          <cell r="C240" t="str">
            <v>노무비의 3.0%</v>
          </cell>
          <cell r="D240" t="str">
            <v>식</v>
          </cell>
          <cell r="E240" t="str">
            <v>1</v>
          </cell>
        </row>
        <row r="241">
          <cell r="B241" t="str">
            <v>공구손료</v>
          </cell>
          <cell r="C241" t="str">
            <v>노무비의 3.0%</v>
          </cell>
          <cell r="D241" t="str">
            <v>식</v>
          </cell>
          <cell r="E241" t="str">
            <v>1</v>
          </cell>
        </row>
        <row r="242">
          <cell r="B242" t="str">
            <v>공구손료</v>
          </cell>
          <cell r="C242" t="str">
            <v>노무비의 3.0%</v>
          </cell>
          <cell r="D242" t="str">
            <v>식</v>
          </cell>
          <cell r="E242" t="str">
            <v>1</v>
          </cell>
        </row>
        <row r="243">
          <cell r="B243" t="str">
            <v>그라운드리셉터클</v>
          </cell>
          <cell r="C243" t="str">
            <v>KPG375</v>
          </cell>
          <cell r="D243" t="str">
            <v>EA</v>
          </cell>
          <cell r="E243" t="str">
            <v>6</v>
          </cell>
        </row>
        <row r="244">
          <cell r="B244" t="str">
            <v>내압방폭스위치</v>
          </cell>
          <cell r="C244" t="str">
            <v>1WAY 1G</v>
          </cell>
          <cell r="D244" t="str">
            <v>EA</v>
          </cell>
          <cell r="E244" t="str">
            <v>1</v>
          </cell>
        </row>
        <row r="245">
          <cell r="B245" t="str">
            <v>내압방폭스위치</v>
          </cell>
          <cell r="C245" t="str">
            <v>1WAY 1G</v>
          </cell>
          <cell r="D245" t="str">
            <v>EA</v>
          </cell>
          <cell r="E245" t="str">
            <v>1</v>
          </cell>
        </row>
        <row r="246">
          <cell r="B246" t="str">
            <v>내압방폭스위치</v>
          </cell>
          <cell r="C246" t="str">
            <v>1WAY 3G</v>
          </cell>
          <cell r="D246" t="str">
            <v>SET</v>
          </cell>
          <cell r="E246" t="str">
            <v>2</v>
          </cell>
        </row>
        <row r="247">
          <cell r="B247" t="str">
            <v>내압방폭콘센트</v>
          </cell>
          <cell r="C247" t="str">
            <v>2P+1E/20A</v>
          </cell>
          <cell r="D247" t="str">
            <v>SET</v>
          </cell>
          <cell r="E247" t="str">
            <v>7</v>
          </cell>
        </row>
        <row r="248">
          <cell r="B248" t="str">
            <v>내압방폭콘센트</v>
          </cell>
          <cell r="C248" t="str">
            <v>3P+1E/30A</v>
          </cell>
          <cell r="D248" t="str">
            <v>SET</v>
          </cell>
          <cell r="E248" t="str">
            <v>8</v>
          </cell>
        </row>
        <row r="249">
          <cell r="B249" t="str">
            <v>노말밴드</v>
          </cell>
          <cell r="C249" t="str">
            <v>아연도28mm</v>
          </cell>
          <cell r="D249" t="str">
            <v>EA</v>
          </cell>
          <cell r="E249" t="str">
            <v>10</v>
          </cell>
        </row>
        <row r="250">
          <cell r="B250" t="str">
            <v>노말밴드</v>
          </cell>
          <cell r="C250" t="str">
            <v>아연도28mm</v>
          </cell>
          <cell r="D250" t="str">
            <v>EA</v>
          </cell>
          <cell r="E250" t="str">
            <v>4</v>
          </cell>
        </row>
        <row r="251">
          <cell r="B251" t="str">
            <v>노말밴드</v>
          </cell>
          <cell r="C251" t="str">
            <v>아연도28mm</v>
          </cell>
          <cell r="D251" t="str">
            <v>EA</v>
          </cell>
          <cell r="E251" t="str">
            <v>3</v>
          </cell>
        </row>
        <row r="252">
          <cell r="B252" t="str">
            <v>노말밴드</v>
          </cell>
          <cell r="C252" t="str">
            <v>아연도28mm</v>
          </cell>
          <cell r="D252" t="str">
            <v>EA</v>
          </cell>
          <cell r="E252" t="str">
            <v>2</v>
          </cell>
        </row>
        <row r="253">
          <cell r="B253" t="str">
            <v>노말밴드</v>
          </cell>
          <cell r="C253" t="str">
            <v>아연도36mm</v>
          </cell>
          <cell r="D253" t="str">
            <v>EA</v>
          </cell>
          <cell r="E253" t="str">
            <v>3</v>
          </cell>
        </row>
        <row r="254">
          <cell r="B254" t="str">
            <v>노말밴드</v>
          </cell>
          <cell r="C254" t="str">
            <v>아연도36mm</v>
          </cell>
          <cell r="D254" t="str">
            <v>EA</v>
          </cell>
          <cell r="E254" t="str">
            <v>1</v>
          </cell>
        </row>
        <row r="255">
          <cell r="B255" t="str">
            <v>노말밴드</v>
          </cell>
          <cell r="C255" t="str">
            <v>아연도42mm</v>
          </cell>
          <cell r="D255" t="str">
            <v>EA</v>
          </cell>
          <cell r="E255" t="str">
            <v>3</v>
          </cell>
        </row>
        <row r="256">
          <cell r="B256" t="str">
            <v>노말밴드</v>
          </cell>
          <cell r="C256" t="str">
            <v>HI-PVC/100mm</v>
          </cell>
          <cell r="D256" t="str">
            <v>EA</v>
          </cell>
          <cell r="E256" t="str">
            <v>1</v>
          </cell>
        </row>
        <row r="257">
          <cell r="B257" t="str">
            <v>노말밴드</v>
          </cell>
          <cell r="C257" t="str">
            <v>HI-PVC/28mm</v>
          </cell>
          <cell r="D257" t="str">
            <v>EA</v>
          </cell>
          <cell r="E257" t="str">
            <v>9</v>
          </cell>
        </row>
        <row r="258">
          <cell r="B258" t="str">
            <v>노말밴드</v>
          </cell>
          <cell r="C258" t="str">
            <v>HI-PVC/28mm</v>
          </cell>
          <cell r="D258" t="str">
            <v>EA</v>
          </cell>
          <cell r="E258" t="str">
            <v>19</v>
          </cell>
        </row>
        <row r="259">
          <cell r="B259" t="str">
            <v>노말밴드</v>
          </cell>
          <cell r="C259" t="str">
            <v>HI-PVC/28mm</v>
          </cell>
          <cell r="D259" t="str">
            <v>EA</v>
          </cell>
          <cell r="E259" t="str">
            <v>36</v>
          </cell>
        </row>
        <row r="260">
          <cell r="B260" t="str">
            <v>노말밴드</v>
          </cell>
          <cell r="C260" t="str">
            <v>HI-PVC/28mm</v>
          </cell>
          <cell r="D260" t="str">
            <v>EA</v>
          </cell>
          <cell r="E260" t="str">
            <v>12</v>
          </cell>
        </row>
        <row r="261">
          <cell r="B261" t="str">
            <v>노말밴드</v>
          </cell>
          <cell r="C261" t="str">
            <v>HI-PVC/28mm</v>
          </cell>
          <cell r="D261" t="str">
            <v>EA</v>
          </cell>
          <cell r="E261" t="str">
            <v>3</v>
          </cell>
        </row>
        <row r="262">
          <cell r="B262" t="str">
            <v>노말밴드</v>
          </cell>
          <cell r="C262" t="str">
            <v>HI-PVC/28mm</v>
          </cell>
          <cell r="D262" t="str">
            <v>EA</v>
          </cell>
          <cell r="E262" t="str">
            <v>12</v>
          </cell>
        </row>
        <row r="263">
          <cell r="B263" t="str">
            <v>노말밴드</v>
          </cell>
          <cell r="C263" t="str">
            <v>HI-PVC/28mm</v>
          </cell>
          <cell r="D263" t="str">
            <v>EA</v>
          </cell>
          <cell r="E263" t="str">
            <v>8</v>
          </cell>
        </row>
        <row r="264">
          <cell r="B264" t="str">
            <v>노말밴드</v>
          </cell>
          <cell r="C264" t="str">
            <v>HI-PVC/28mm</v>
          </cell>
          <cell r="D264" t="str">
            <v>EA</v>
          </cell>
          <cell r="E264" t="str">
            <v>3</v>
          </cell>
        </row>
        <row r="265">
          <cell r="B265" t="str">
            <v>노말밴드</v>
          </cell>
          <cell r="C265" t="str">
            <v>HI-PVC/28mm</v>
          </cell>
          <cell r="D265" t="str">
            <v>EA</v>
          </cell>
          <cell r="E265" t="str">
            <v>2</v>
          </cell>
        </row>
        <row r="266">
          <cell r="B266" t="str">
            <v>노말밴드</v>
          </cell>
          <cell r="C266" t="str">
            <v>HI-PVC/28mm</v>
          </cell>
          <cell r="D266" t="str">
            <v>EA</v>
          </cell>
          <cell r="E266" t="str">
            <v>15</v>
          </cell>
        </row>
        <row r="267">
          <cell r="B267" t="str">
            <v>노말밴드</v>
          </cell>
          <cell r="C267" t="str">
            <v>HI-PVC/28mm</v>
          </cell>
          <cell r="D267" t="str">
            <v>EA</v>
          </cell>
          <cell r="E267" t="str">
            <v>4</v>
          </cell>
        </row>
        <row r="268">
          <cell r="B268" t="str">
            <v>노말밴드</v>
          </cell>
          <cell r="C268" t="str">
            <v>HI-PVC/28mm</v>
          </cell>
          <cell r="D268" t="str">
            <v>EA</v>
          </cell>
          <cell r="E268" t="str">
            <v>3</v>
          </cell>
        </row>
        <row r="269">
          <cell r="B269" t="str">
            <v>노말밴드</v>
          </cell>
          <cell r="C269" t="str">
            <v>HI-PVC/28mm</v>
          </cell>
          <cell r="D269" t="str">
            <v>EA</v>
          </cell>
          <cell r="E269" t="str">
            <v>4</v>
          </cell>
        </row>
        <row r="270">
          <cell r="B270" t="str">
            <v>노말밴드</v>
          </cell>
          <cell r="C270" t="str">
            <v>HI-PVC/28mm</v>
          </cell>
          <cell r="D270" t="str">
            <v>EA</v>
          </cell>
          <cell r="E270" t="str">
            <v>2</v>
          </cell>
        </row>
        <row r="271">
          <cell r="B271" t="str">
            <v>노말밴드</v>
          </cell>
          <cell r="C271" t="str">
            <v>HI-PVC/36mm</v>
          </cell>
          <cell r="D271" t="str">
            <v>EA</v>
          </cell>
          <cell r="E271" t="str">
            <v>6</v>
          </cell>
        </row>
        <row r="272">
          <cell r="B272" t="str">
            <v>노말밴드</v>
          </cell>
          <cell r="C272" t="str">
            <v>HI-PVC/36mm</v>
          </cell>
          <cell r="D272" t="str">
            <v>EA</v>
          </cell>
          <cell r="E272" t="str">
            <v>6</v>
          </cell>
        </row>
        <row r="273">
          <cell r="B273" t="str">
            <v>노말밴드</v>
          </cell>
          <cell r="C273" t="str">
            <v>HI-PVC/36mm</v>
          </cell>
          <cell r="D273" t="str">
            <v>EA</v>
          </cell>
          <cell r="E273" t="str">
            <v>2</v>
          </cell>
        </row>
        <row r="274">
          <cell r="B274" t="str">
            <v>노말밴드</v>
          </cell>
          <cell r="C274" t="str">
            <v>HI-PVC/36mm</v>
          </cell>
          <cell r="D274" t="str">
            <v>EA</v>
          </cell>
          <cell r="E274" t="str">
            <v>20</v>
          </cell>
        </row>
        <row r="275">
          <cell r="B275" t="str">
            <v>노말밴드</v>
          </cell>
          <cell r="C275" t="str">
            <v>HI-PVC/36mm</v>
          </cell>
          <cell r="D275" t="str">
            <v>EA</v>
          </cell>
          <cell r="E275" t="str">
            <v>2</v>
          </cell>
        </row>
        <row r="276">
          <cell r="B276" t="str">
            <v>노말밴드</v>
          </cell>
          <cell r="C276" t="str">
            <v>HI-PVC/42mm</v>
          </cell>
          <cell r="D276" t="str">
            <v>EA</v>
          </cell>
          <cell r="E276" t="str">
            <v>2</v>
          </cell>
        </row>
        <row r="277">
          <cell r="B277" t="str">
            <v>노말밴드</v>
          </cell>
          <cell r="C277" t="str">
            <v>HI-PVC/42mm</v>
          </cell>
          <cell r="D277" t="str">
            <v>EA</v>
          </cell>
          <cell r="E277" t="str">
            <v>4</v>
          </cell>
        </row>
        <row r="278">
          <cell r="B278" t="str">
            <v>노말밴드</v>
          </cell>
          <cell r="C278" t="str">
            <v>HI-PVC/42mm</v>
          </cell>
          <cell r="D278" t="str">
            <v>EA</v>
          </cell>
          <cell r="E278" t="str">
            <v>2</v>
          </cell>
        </row>
        <row r="279">
          <cell r="B279" t="str">
            <v>노말밴드</v>
          </cell>
          <cell r="C279" t="str">
            <v>HI-PVC/54mm</v>
          </cell>
          <cell r="D279" t="str">
            <v>EA</v>
          </cell>
          <cell r="E279" t="str">
            <v>2</v>
          </cell>
        </row>
        <row r="280">
          <cell r="B280" t="str">
            <v>노말밴드</v>
          </cell>
          <cell r="C280" t="str">
            <v>HI-PVC/54mm</v>
          </cell>
          <cell r="D280" t="str">
            <v>EA</v>
          </cell>
          <cell r="E280" t="str">
            <v>2</v>
          </cell>
        </row>
        <row r="281">
          <cell r="B281" t="str">
            <v>노말밴드</v>
          </cell>
          <cell r="C281" t="str">
            <v>HI-PVC/54mm</v>
          </cell>
          <cell r="D281" t="str">
            <v>EA</v>
          </cell>
          <cell r="E281" t="str">
            <v>1</v>
          </cell>
        </row>
        <row r="282">
          <cell r="B282" t="str">
            <v>노말밴드</v>
          </cell>
          <cell r="C282" t="str">
            <v>HI-PVC/70mm</v>
          </cell>
          <cell r="D282" t="str">
            <v>EA</v>
          </cell>
          <cell r="E282" t="str">
            <v>1</v>
          </cell>
        </row>
        <row r="283">
          <cell r="B283" t="str">
            <v>노말밴드</v>
          </cell>
          <cell r="C283" t="str">
            <v>HI-PVC/70mm</v>
          </cell>
          <cell r="D283" t="str">
            <v>EA</v>
          </cell>
          <cell r="E283" t="str">
            <v>2</v>
          </cell>
        </row>
        <row r="284">
          <cell r="B284" t="str">
            <v>노말밴드</v>
          </cell>
          <cell r="C284" t="str">
            <v>HI-PVC/82mm</v>
          </cell>
          <cell r="D284" t="str">
            <v>EA</v>
          </cell>
          <cell r="E284" t="str">
            <v>1</v>
          </cell>
        </row>
        <row r="285">
          <cell r="B285" t="str">
            <v>노무비</v>
          </cell>
          <cell r="C285" t="str">
            <v>기계설치공</v>
          </cell>
          <cell r="D285" t="str">
            <v>인</v>
          </cell>
          <cell r="E285" t="str">
            <v>1</v>
          </cell>
        </row>
        <row r="286">
          <cell r="B286" t="str">
            <v>노무비</v>
          </cell>
          <cell r="C286" t="str">
            <v>내선전공</v>
          </cell>
          <cell r="D286" t="str">
            <v>인</v>
          </cell>
          <cell r="E286" t="str">
            <v>136</v>
          </cell>
        </row>
        <row r="287">
          <cell r="B287" t="str">
            <v>노무비</v>
          </cell>
          <cell r="C287" t="str">
            <v>내선전공</v>
          </cell>
          <cell r="D287" t="str">
            <v>인</v>
          </cell>
          <cell r="E287" t="str">
            <v>202</v>
          </cell>
        </row>
        <row r="288">
          <cell r="B288" t="str">
            <v>노무비</v>
          </cell>
          <cell r="C288" t="str">
            <v>내선전공</v>
          </cell>
          <cell r="D288" t="str">
            <v>인</v>
          </cell>
          <cell r="E288" t="str">
            <v>1076</v>
          </cell>
        </row>
        <row r="289">
          <cell r="B289" t="str">
            <v>노무비</v>
          </cell>
          <cell r="C289" t="str">
            <v>내선전공</v>
          </cell>
          <cell r="D289" t="str">
            <v>인</v>
          </cell>
          <cell r="E289" t="str">
            <v>74</v>
          </cell>
        </row>
        <row r="290">
          <cell r="B290" t="str">
            <v>노무비</v>
          </cell>
          <cell r="C290" t="str">
            <v>내선전공</v>
          </cell>
          <cell r="D290" t="str">
            <v>인</v>
          </cell>
          <cell r="E290" t="str">
            <v>31</v>
          </cell>
        </row>
        <row r="291">
          <cell r="B291" t="str">
            <v>노무비</v>
          </cell>
          <cell r="C291" t="str">
            <v>내선전공</v>
          </cell>
          <cell r="D291" t="str">
            <v>인</v>
          </cell>
          <cell r="E291" t="str">
            <v>9</v>
          </cell>
        </row>
        <row r="292">
          <cell r="B292" t="str">
            <v>노무비</v>
          </cell>
          <cell r="C292" t="str">
            <v>내선전공</v>
          </cell>
          <cell r="D292" t="str">
            <v>인</v>
          </cell>
          <cell r="E292" t="str">
            <v>245</v>
          </cell>
        </row>
        <row r="293">
          <cell r="B293" t="str">
            <v>노무비</v>
          </cell>
          <cell r="C293" t="str">
            <v>내선전공</v>
          </cell>
          <cell r="D293" t="str">
            <v>인</v>
          </cell>
          <cell r="E293" t="str">
            <v>57</v>
          </cell>
        </row>
        <row r="294">
          <cell r="B294" t="str">
            <v>노무비</v>
          </cell>
          <cell r="C294" t="str">
            <v>내선전공</v>
          </cell>
          <cell r="D294" t="str">
            <v>인</v>
          </cell>
          <cell r="E294" t="str">
            <v>62</v>
          </cell>
        </row>
        <row r="295">
          <cell r="B295" t="str">
            <v>노무비</v>
          </cell>
          <cell r="C295" t="str">
            <v>내선전공</v>
          </cell>
          <cell r="D295" t="str">
            <v>인</v>
          </cell>
          <cell r="E295" t="str">
            <v>43</v>
          </cell>
        </row>
        <row r="296">
          <cell r="B296" t="str">
            <v>노무비</v>
          </cell>
          <cell r="C296" t="str">
            <v>내선전공</v>
          </cell>
          <cell r="D296" t="str">
            <v>인</v>
          </cell>
          <cell r="E296" t="str">
            <v>31</v>
          </cell>
        </row>
        <row r="297">
          <cell r="B297" t="str">
            <v>노무비</v>
          </cell>
          <cell r="C297" t="str">
            <v>내선전공</v>
          </cell>
          <cell r="D297" t="str">
            <v>인</v>
          </cell>
          <cell r="E297" t="str">
            <v>92</v>
          </cell>
        </row>
        <row r="298">
          <cell r="B298" t="str">
            <v>노무비</v>
          </cell>
          <cell r="C298" t="str">
            <v>내선전공</v>
          </cell>
          <cell r="D298" t="str">
            <v>인</v>
          </cell>
          <cell r="E298" t="str">
            <v>13</v>
          </cell>
        </row>
        <row r="299">
          <cell r="B299" t="str">
            <v>노무비</v>
          </cell>
          <cell r="C299" t="str">
            <v>내선전공</v>
          </cell>
          <cell r="D299" t="str">
            <v>인</v>
          </cell>
          <cell r="E299" t="str">
            <v>4</v>
          </cell>
        </row>
        <row r="300">
          <cell r="B300" t="str">
            <v>노무비</v>
          </cell>
          <cell r="C300" t="str">
            <v>내선전공</v>
          </cell>
          <cell r="D300" t="str">
            <v>인</v>
          </cell>
          <cell r="E300" t="str">
            <v>1</v>
          </cell>
        </row>
        <row r="301">
          <cell r="B301" t="str">
            <v>노무비</v>
          </cell>
          <cell r="C301" t="str">
            <v>내선전공</v>
          </cell>
          <cell r="D301" t="str">
            <v>인</v>
          </cell>
          <cell r="E301" t="str">
            <v>3</v>
          </cell>
        </row>
        <row r="302">
          <cell r="B302" t="str">
            <v>노무비</v>
          </cell>
          <cell r="C302" t="str">
            <v>내선전공</v>
          </cell>
          <cell r="D302" t="str">
            <v>인</v>
          </cell>
          <cell r="E302" t="str">
            <v>206</v>
          </cell>
        </row>
        <row r="303">
          <cell r="B303" t="str">
            <v>노무비</v>
          </cell>
          <cell r="C303" t="str">
            <v>내선전공</v>
          </cell>
          <cell r="D303" t="str">
            <v>인</v>
          </cell>
          <cell r="E303" t="str">
            <v>24</v>
          </cell>
        </row>
        <row r="304">
          <cell r="B304" t="str">
            <v>노무비</v>
          </cell>
          <cell r="C304" t="str">
            <v>내선전공</v>
          </cell>
          <cell r="D304" t="str">
            <v>인</v>
          </cell>
          <cell r="E304" t="str">
            <v>306</v>
          </cell>
        </row>
        <row r="305">
          <cell r="B305" t="str">
            <v>노무비</v>
          </cell>
          <cell r="C305" t="str">
            <v>내선전공</v>
          </cell>
          <cell r="D305" t="str">
            <v>인</v>
          </cell>
          <cell r="E305" t="str">
            <v>226</v>
          </cell>
        </row>
        <row r="306">
          <cell r="B306" t="str">
            <v>노무비</v>
          </cell>
          <cell r="C306" t="str">
            <v>내선전공</v>
          </cell>
          <cell r="D306" t="str">
            <v>인</v>
          </cell>
          <cell r="E306" t="str">
            <v>20</v>
          </cell>
        </row>
        <row r="307">
          <cell r="B307" t="str">
            <v>노무비</v>
          </cell>
          <cell r="C307" t="str">
            <v>내선전공</v>
          </cell>
          <cell r="D307" t="str">
            <v>인</v>
          </cell>
          <cell r="E307" t="str">
            <v>5</v>
          </cell>
        </row>
        <row r="308">
          <cell r="B308" t="str">
            <v>노무비</v>
          </cell>
          <cell r="C308" t="str">
            <v>내선전공</v>
          </cell>
          <cell r="D308" t="str">
            <v>인</v>
          </cell>
          <cell r="E308" t="str">
            <v>42</v>
          </cell>
        </row>
        <row r="309">
          <cell r="B309" t="str">
            <v>노무비</v>
          </cell>
          <cell r="C309" t="str">
            <v>내선전공</v>
          </cell>
          <cell r="D309" t="str">
            <v>인</v>
          </cell>
          <cell r="E309" t="str">
            <v>15</v>
          </cell>
        </row>
        <row r="310">
          <cell r="B310" t="str">
            <v>노무비</v>
          </cell>
          <cell r="C310" t="str">
            <v>내선전공</v>
          </cell>
          <cell r="D310" t="str">
            <v>인</v>
          </cell>
          <cell r="E310" t="str">
            <v>14</v>
          </cell>
        </row>
        <row r="311">
          <cell r="B311" t="str">
            <v>노무비</v>
          </cell>
          <cell r="C311" t="str">
            <v>내선전공</v>
          </cell>
          <cell r="D311" t="str">
            <v>인</v>
          </cell>
          <cell r="E311" t="str">
            <v>42</v>
          </cell>
        </row>
        <row r="312">
          <cell r="B312" t="str">
            <v>노무비</v>
          </cell>
          <cell r="C312" t="str">
            <v>내선전공</v>
          </cell>
          <cell r="D312" t="str">
            <v>인</v>
          </cell>
          <cell r="E312" t="str">
            <v>149</v>
          </cell>
        </row>
        <row r="313">
          <cell r="B313" t="str">
            <v>노무비</v>
          </cell>
          <cell r="C313" t="str">
            <v>내선전공</v>
          </cell>
          <cell r="D313" t="str">
            <v>인</v>
          </cell>
          <cell r="E313" t="str">
            <v>3</v>
          </cell>
        </row>
        <row r="314">
          <cell r="B314" t="str">
            <v>노무비</v>
          </cell>
          <cell r="C314" t="str">
            <v>내선전공</v>
          </cell>
          <cell r="D314" t="str">
            <v>인</v>
          </cell>
          <cell r="E314" t="str">
            <v>2</v>
          </cell>
        </row>
        <row r="315">
          <cell r="B315" t="str">
            <v>노무비</v>
          </cell>
          <cell r="C315" t="str">
            <v>내선전공</v>
          </cell>
          <cell r="D315" t="str">
            <v>인</v>
          </cell>
          <cell r="E315" t="str">
            <v>53</v>
          </cell>
        </row>
        <row r="316">
          <cell r="B316" t="str">
            <v>노무비</v>
          </cell>
          <cell r="C316" t="str">
            <v>내선전공</v>
          </cell>
          <cell r="D316" t="str">
            <v>인</v>
          </cell>
          <cell r="E316" t="str">
            <v>8</v>
          </cell>
        </row>
        <row r="317">
          <cell r="B317" t="str">
            <v>노무비</v>
          </cell>
          <cell r="C317" t="str">
            <v>내선전공</v>
          </cell>
          <cell r="D317" t="str">
            <v>인</v>
          </cell>
          <cell r="E317" t="str">
            <v>1</v>
          </cell>
        </row>
        <row r="318">
          <cell r="B318" t="str">
            <v>노무비</v>
          </cell>
          <cell r="C318" t="str">
            <v>내선전공</v>
          </cell>
          <cell r="D318" t="str">
            <v>인</v>
          </cell>
          <cell r="E318" t="str">
            <v>39</v>
          </cell>
        </row>
        <row r="319">
          <cell r="B319" t="str">
            <v>노무비</v>
          </cell>
          <cell r="C319" t="str">
            <v>내선전공</v>
          </cell>
          <cell r="D319" t="str">
            <v>인</v>
          </cell>
          <cell r="E319" t="str">
            <v>34</v>
          </cell>
        </row>
        <row r="320">
          <cell r="B320" t="str">
            <v>노무비</v>
          </cell>
          <cell r="C320" t="str">
            <v>내선전공</v>
          </cell>
          <cell r="D320" t="str">
            <v>인</v>
          </cell>
          <cell r="E320" t="str">
            <v>5</v>
          </cell>
        </row>
        <row r="321">
          <cell r="B321" t="str">
            <v>노무비</v>
          </cell>
          <cell r="C321" t="str">
            <v>내선전공</v>
          </cell>
          <cell r="D321" t="str">
            <v>인</v>
          </cell>
          <cell r="E321" t="str">
            <v>4</v>
          </cell>
        </row>
        <row r="322">
          <cell r="B322" t="str">
            <v>노무비</v>
          </cell>
          <cell r="C322" t="str">
            <v>내선전공</v>
          </cell>
          <cell r="D322" t="str">
            <v>인</v>
          </cell>
          <cell r="E322" t="str">
            <v>26</v>
          </cell>
        </row>
        <row r="323">
          <cell r="B323" t="str">
            <v>노무비</v>
          </cell>
          <cell r="C323" t="str">
            <v>내선전공</v>
          </cell>
          <cell r="D323" t="str">
            <v>인</v>
          </cell>
          <cell r="E323" t="str">
            <v>740</v>
          </cell>
        </row>
        <row r="324">
          <cell r="B324" t="str">
            <v>노무비</v>
          </cell>
          <cell r="C324" t="str">
            <v>배전전공</v>
          </cell>
          <cell r="D324" t="str">
            <v>인</v>
          </cell>
          <cell r="E324" t="str">
            <v>2</v>
          </cell>
        </row>
        <row r="325">
          <cell r="B325" t="str">
            <v>노무비</v>
          </cell>
          <cell r="C325" t="str">
            <v>배전전공</v>
          </cell>
          <cell r="D325" t="str">
            <v>인</v>
          </cell>
          <cell r="E325" t="str">
            <v>2</v>
          </cell>
        </row>
        <row r="326">
          <cell r="B326" t="str">
            <v>노무비</v>
          </cell>
          <cell r="C326" t="str">
            <v>배전전공</v>
          </cell>
          <cell r="D326" t="str">
            <v>인</v>
          </cell>
          <cell r="E326" t="str">
            <v>6</v>
          </cell>
        </row>
        <row r="327">
          <cell r="B327" t="str">
            <v>노무비</v>
          </cell>
          <cell r="C327" t="str">
            <v>보통인부</v>
          </cell>
          <cell r="D327" t="str">
            <v>인</v>
          </cell>
          <cell r="E327" t="str">
            <v>5</v>
          </cell>
        </row>
        <row r="328">
          <cell r="B328" t="str">
            <v>노무비</v>
          </cell>
          <cell r="C328" t="str">
            <v>보통인부</v>
          </cell>
          <cell r="D328" t="str">
            <v>인</v>
          </cell>
          <cell r="E328" t="str">
            <v>4</v>
          </cell>
        </row>
        <row r="329">
          <cell r="B329" t="str">
            <v>노무비</v>
          </cell>
          <cell r="C329" t="str">
            <v>보통인부</v>
          </cell>
          <cell r="D329" t="str">
            <v>인</v>
          </cell>
          <cell r="E329" t="str">
            <v>6</v>
          </cell>
        </row>
        <row r="330">
          <cell r="B330" t="str">
            <v>노무비</v>
          </cell>
          <cell r="C330" t="str">
            <v>보통인부</v>
          </cell>
          <cell r="D330" t="str">
            <v>인</v>
          </cell>
          <cell r="E330" t="str">
            <v>1</v>
          </cell>
        </row>
        <row r="331">
          <cell r="B331" t="str">
            <v>노무비</v>
          </cell>
          <cell r="C331" t="str">
            <v>보통인부</v>
          </cell>
          <cell r="D331" t="str">
            <v>인</v>
          </cell>
          <cell r="E331" t="str">
            <v>1</v>
          </cell>
        </row>
        <row r="332">
          <cell r="B332" t="str">
            <v>노무비</v>
          </cell>
          <cell r="C332" t="str">
            <v>보통인부</v>
          </cell>
          <cell r="D332" t="str">
            <v>인</v>
          </cell>
          <cell r="E332" t="str">
            <v>3</v>
          </cell>
        </row>
        <row r="333">
          <cell r="B333" t="str">
            <v>노무비</v>
          </cell>
          <cell r="C333" t="str">
            <v>보통인부</v>
          </cell>
          <cell r="D333" t="str">
            <v>인</v>
          </cell>
          <cell r="E333" t="str">
            <v>3</v>
          </cell>
        </row>
        <row r="334">
          <cell r="B334" t="str">
            <v>노무비</v>
          </cell>
          <cell r="C334" t="str">
            <v>보통인부</v>
          </cell>
          <cell r="D334" t="str">
            <v>인</v>
          </cell>
          <cell r="E334" t="str">
            <v>1</v>
          </cell>
        </row>
        <row r="335">
          <cell r="B335" t="str">
            <v>노무비</v>
          </cell>
          <cell r="C335" t="str">
            <v>보통인부</v>
          </cell>
          <cell r="D335" t="str">
            <v>인</v>
          </cell>
          <cell r="E335" t="str">
            <v>1</v>
          </cell>
        </row>
        <row r="336">
          <cell r="B336" t="str">
            <v>노무비</v>
          </cell>
          <cell r="C336" t="str">
            <v>보통인부</v>
          </cell>
          <cell r="D336" t="str">
            <v>인</v>
          </cell>
          <cell r="E336" t="str">
            <v>5</v>
          </cell>
        </row>
        <row r="337">
          <cell r="B337" t="str">
            <v>노무비</v>
          </cell>
          <cell r="C337" t="str">
            <v>보통인부</v>
          </cell>
          <cell r="D337" t="str">
            <v>인</v>
          </cell>
          <cell r="E337" t="str">
            <v>3</v>
          </cell>
        </row>
        <row r="338">
          <cell r="B338" t="str">
            <v>노무비</v>
          </cell>
          <cell r="C338" t="str">
            <v>보통인부</v>
          </cell>
          <cell r="D338" t="str">
            <v>인</v>
          </cell>
          <cell r="E338" t="str">
            <v>1</v>
          </cell>
        </row>
        <row r="339">
          <cell r="B339" t="str">
            <v>노무비</v>
          </cell>
          <cell r="C339" t="str">
            <v>보통인부</v>
          </cell>
          <cell r="D339" t="str">
            <v>인</v>
          </cell>
          <cell r="E339" t="str">
            <v>14</v>
          </cell>
        </row>
        <row r="340">
          <cell r="B340" t="str">
            <v>노무비</v>
          </cell>
          <cell r="C340" t="str">
            <v>보통인부</v>
          </cell>
          <cell r="D340" t="str">
            <v>인</v>
          </cell>
          <cell r="E340" t="str">
            <v>2</v>
          </cell>
        </row>
        <row r="341">
          <cell r="B341" t="str">
            <v>노무비</v>
          </cell>
          <cell r="C341" t="str">
            <v>비계공</v>
          </cell>
          <cell r="D341" t="str">
            <v>인</v>
          </cell>
          <cell r="E341" t="str">
            <v>112</v>
          </cell>
        </row>
        <row r="342">
          <cell r="B342" t="str">
            <v>노무비</v>
          </cell>
          <cell r="C342" t="str">
            <v>비계공</v>
          </cell>
          <cell r="D342" t="str">
            <v>인</v>
          </cell>
          <cell r="E342" t="str">
            <v>2</v>
          </cell>
        </row>
        <row r="343">
          <cell r="B343" t="str">
            <v>노무비</v>
          </cell>
          <cell r="C343" t="str">
            <v>저압케이블공</v>
          </cell>
          <cell r="D343" t="str">
            <v>인</v>
          </cell>
          <cell r="E343" t="str">
            <v>404</v>
          </cell>
        </row>
        <row r="344">
          <cell r="B344" t="str">
            <v>노무비</v>
          </cell>
          <cell r="C344" t="str">
            <v>저압케이블공</v>
          </cell>
          <cell r="D344" t="str">
            <v>인</v>
          </cell>
          <cell r="E344" t="str">
            <v>81</v>
          </cell>
        </row>
        <row r="345">
          <cell r="B345" t="str">
            <v>노무비</v>
          </cell>
          <cell r="C345" t="str">
            <v>저압케이블공</v>
          </cell>
          <cell r="D345" t="str">
            <v>인</v>
          </cell>
          <cell r="E345" t="str">
            <v>214</v>
          </cell>
        </row>
        <row r="346">
          <cell r="B346" t="str">
            <v>노무비</v>
          </cell>
          <cell r="C346" t="str">
            <v>저압케이블공</v>
          </cell>
          <cell r="D346" t="str">
            <v>인</v>
          </cell>
          <cell r="E346" t="str">
            <v>28</v>
          </cell>
        </row>
        <row r="347">
          <cell r="B347" t="str">
            <v>노무비</v>
          </cell>
          <cell r="C347" t="str">
            <v>저압케이블공</v>
          </cell>
          <cell r="D347" t="str">
            <v>인</v>
          </cell>
          <cell r="E347" t="str">
            <v>6</v>
          </cell>
        </row>
        <row r="348">
          <cell r="B348" t="str">
            <v>노무비</v>
          </cell>
          <cell r="C348" t="str">
            <v>저압케이블공</v>
          </cell>
          <cell r="D348" t="str">
            <v>인</v>
          </cell>
          <cell r="E348" t="str">
            <v>27</v>
          </cell>
        </row>
        <row r="349">
          <cell r="B349" t="str">
            <v>노무비</v>
          </cell>
          <cell r="C349" t="str">
            <v>저압케이블공</v>
          </cell>
          <cell r="D349" t="str">
            <v>인</v>
          </cell>
          <cell r="E349" t="str">
            <v>148</v>
          </cell>
        </row>
        <row r="350">
          <cell r="B350" t="str">
            <v>노무비</v>
          </cell>
          <cell r="C350" t="str">
            <v>저압케이블공</v>
          </cell>
          <cell r="D350" t="str">
            <v>인</v>
          </cell>
          <cell r="E350" t="str">
            <v>7</v>
          </cell>
        </row>
        <row r="351">
          <cell r="B351" t="str">
            <v>노무비</v>
          </cell>
          <cell r="C351" t="str">
            <v>저압케이블공</v>
          </cell>
          <cell r="D351" t="str">
            <v>인</v>
          </cell>
          <cell r="E351" t="str">
            <v>3</v>
          </cell>
        </row>
        <row r="352">
          <cell r="B352" t="str">
            <v>노무비</v>
          </cell>
          <cell r="C352" t="str">
            <v>저압케이블공</v>
          </cell>
          <cell r="D352" t="str">
            <v>인</v>
          </cell>
          <cell r="E352" t="str">
            <v>3</v>
          </cell>
        </row>
        <row r="353">
          <cell r="B353" t="str">
            <v>노무비</v>
          </cell>
          <cell r="C353" t="str">
            <v>저압케이블공</v>
          </cell>
          <cell r="D353" t="str">
            <v>인</v>
          </cell>
          <cell r="E353" t="str">
            <v>122</v>
          </cell>
        </row>
        <row r="354">
          <cell r="B354" t="str">
            <v>노무비</v>
          </cell>
          <cell r="C354" t="str">
            <v>저압케이블공</v>
          </cell>
          <cell r="D354" t="str">
            <v>인</v>
          </cell>
          <cell r="E354" t="str">
            <v>8</v>
          </cell>
        </row>
        <row r="355">
          <cell r="B355" t="str">
            <v>노무비</v>
          </cell>
          <cell r="C355" t="str">
            <v>저압케이블공</v>
          </cell>
          <cell r="D355" t="str">
            <v>인</v>
          </cell>
          <cell r="E355" t="str">
            <v>70</v>
          </cell>
        </row>
        <row r="356">
          <cell r="B356" t="str">
            <v>노무비</v>
          </cell>
          <cell r="C356" t="str">
            <v>저압케이블공</v>
          </cell>
          <cell r="D356" t="str">
            <v>인</v>
          </cell>
          <cell r="E356" t="str">
            <v>3</v>
          </cell>
        </row>
        <row r="357">
          <cell r="B357" t="str">
            <v>노무비</v>
          </cell>
          <cell r="C357" t="str">
            <v>저압케이블공</v>
          </cell>
          <cell r="D357" t="str">
            <v>인</v>
          </cell>
          <cell r="E357" t="str">
            <v>2</v>
          </cell>
        </row>
        <row r="358">
          <cell r="B358" t="str">
            <v>노무비</v>
          </cell>
          <cell r="C358" t="str">
            <v>저압케이블공</v>
          </cell>
          <cell r="D358" t="str">
            <v>인</v>
          </cell>
          <cell r="E358" t="str">
            <v>31</v>
          </cell>
        </row>
        <row r="359">
          <cell r="B359" t="str">
            <v>노무비</v>
          </cell>
          <cell r="C359" t="str">
            <v>저압케이블공</v>
          </cell>
          <cell r="D359" t="str">
            <v>인</v>
          </cell>
          <cell r="E359" t="str">
            <v>24</v>
          </cell>
        </row>
        <row r="360">
          <cell r="B360" t="str">
            <v>노무비</v>
          </cell>
          <cell r="C360" t="str">
            <v>저압케이블공</v>
          </cell>
          <cell r="D360" t="str">
            <v>인</v>
          </cell>
          <cell r="E360" t="str">
            <v>15</v>
          </cell>
        </row>
        <row r="361">
          <cell r="B361" t="str">
            <v>노무비</v>
          </cell>
          <cell r="C361" t="str">
            <v>저압케이블공</v>
          </cell>
          <cell r="D361" t="str">
            <v>인</v>
          </cell>
          <cell r="E361" t="str">
            <v>6</v>
          </cell>
        </row>
        <row r="362">
          <cell r="B362" t="str">
            <v>노무비</v>
          </cell>
          <cell r="C362" t="str">
            <v>저압케이블공</v>
          </cell>
          <cell r="D362" t="str">
            <v>인</v>
          </cell>
          <cell r="E362" t="str">
            <v>6</v>
          </cell>
        </row>
        <row r="363">
          <cell r="B363" t="str">
            <v>노무비</v>
          </cell>
          <cell r="C363" t="str">
            <v>저압케이블공</v>
          </cell>
          <cell r="D363" t="str">
            <v>인</v>
          </cell>
          <cell r="E363" t="str">
            <v>3</v>
          </cell>
        </row>
        <row r="364">
          <cell r="B364" t="str">
            <v>노무비</v>
          </cell>
          <cell r="C364" t="str">
            <v>중기계조립공</v>
          </cell>
          <cell r="D364" t="str">
            <v>식</v>
          </cell>
          <cell r="E364" t="str">
            <v>82</v>
          </cell>
        </row>
        <row r="365">
          <cell r="B365" t="str">
            <v>노무비</v>
          </cell>
          <cell r="C365" t="str">
            <v>통신내선공</v>
          </cell>
          <cell r="D365" t="str">
            <v>인</v>
          </cell>
          <cell r="E365" t="str">
            <v>9</v>
          </cell>
        </row>
        <row r="366">
          <cell r="B366" t="str">
            <v>노무비</v>
          </cell>
          <cell r="C366" t="str">
            <v>통신내선공</v>
          </cell>
          <cell r="D366" t="str">
            <v>인</v>
          </cell>
          <cell r="E366" t="str">
            <v>5</v>
          </cell>
        </row>
        <row r="367">
          <cell r="B367" t="str">
            <v>노무비</v>
          </cell>
          <cell r="C367" t="str">
            <v>통신내선공</v>
          </cell>
          <cell r="D367" t="str">
            <v>인</v>
          </cell>
          <cell r="E367" t="str">
            <v>9</v>
          </cell>
        </row>
        <row r="368">
          <cell r="B368" t="str">
            <v>노무비</v>
          </cell>
          <cell r="C368" t="str">
            <v>통신내선공</v>
          </cell>
          <cell r="D368" t="str">
            <v>인</v>
          </cell>
          <cell r="E368" t="str">
            <v>2</v>
          </cell>
        </row>
        <row r="369">
          <cell r="B369" t="str">
            <v>노무비</v>
          </cell>
          <cell r="C369" t="str">
            <v>통신내선공</v>
          </cell>
          <cell r="D369" t="str">
            <v>인</v>
          </cell>
          <cell r="E369" t="str">
            <v>12</v>
          </cell>
        </row>
        <row r="370">
          <cell r="B370" t="str">
            <v>노무비</v>
          </cell>
          <cell r="C370" t="str">
            <v>통신내선공</v>
          </cell>
          <cell r="D370" t="str">
            <v>인</v>
          </cell>
          <cell r="E370" t="str">
            <v>4</v>
          </cell>
        </row>
        <row r="371">
          <cell r="B371" t="str">
            <v>노무비</v>
          </cell>
          <cell r="C371" t="str">
            <v>통신내선공</v>
          </cell>
          <cell r="D371" t="str">
            <v>인</v>
          </cell>
          <cell r="E371" t="str">
            <v>5</v>
          </cell>
        </row>
        <row r="372">
          <cell r="B372" t="str">
            <v>노무비</v>
          </cell>
          <cell r="C372" t="str">
            <v>통신내선공</v>
          </cell>
          <cell r="D372" t="str">
            <v>인</v>
          </cell>
          <cell r="E372" t="str">
            <v>1</v>
          </cell>
        </row>
        <row r="373">
          <cell r="B373" t="str">
            <v>노무비</v>
          </cell>
          <cell r="C373" t="str">
            <v>통신내선공</v>
          </cell>
          <cell r="D373" t="str">
            <v>인</v>
          </cell>
          <cell r="E373" t="str">
            <v>1</v>
          </cell>
        </row>
        <row r="374">
          <cell r="B374" t="str">
            <v>노무비</v>
          </cell>
          <cell r="C374" t="str">
            <v>통신내선공</v>
          </cell>
          <cell r="D374" t="str">
            <v>인</v>
          </cell>
          <cell r="E374" t="str">
            <v>1</v>
          </cell>
        </row>
        <row r="375">
          <cell r="B375" t="str">
            <v>노무비</v>
          </cell>
          <cell r="C375" t="str">
            <v>통신케이블공</v>
          </cell>
          <cell r="D375" t="str">
            <v>인</v>
          </cell>
          <cell r="E375" t="str">
            <v>13</v>
          </cell>
        </row>
        <row r="376">
          <cell r="B376" t="str">
            <v>노무비</v>
          </cell>
          <cell r="C376" t="str">
            <v>통신케이블공</v>
          </cell>
          <cell r="D376" t="str">
            <v>인</v>
          </cell>
          <cell r="E376" t="str">
            <v>7</v>
          </cell>
        </row>
        <row r="377">
          <cell r="B377" t="str">
            <v>노무비</v>
          </cell>
          <cell r="C377" t="str">
            <v>통신케이블공</v>
          </cell>
          <cell r="D377" t="str">
            <v>인</v>
          </cell>
          <cell r="E377" t="str">
            <v>15</v>
          </cell>
        </row>
        <row r="378">
          <cell r="B378" t="str">
            <v>노무비</v>
          </cell>
          <cell r="C378" t="str">
            <v>통신케이블공</v>
          </cell>
          <cell r="D378" t="str">
            <v>인</v>
          </cell>
          <cell r="E378" t="str">
            <v>6</v>
          </cell>
        </row>
        <row r="379">
          <cell r="B379" t="str">
            <v>노무비</v>
          </cell>
          <cell r="C379" t="str">
            <v>통신케이블공</v>
          </cell>
          <cell r="D379" t="str">
            <v>인</v>
          </cell>
          <cell r="E379" t="str">
            <v>5</v>
          </cell>
        </row>
        <row r="380">
          <cell r="B380" t="str">
            <v>노무비</v>
          </cell>
          <cell r="C380" t="str">
            <v>통신케이블공</v>
          </cell>
          <cell r="D380" t="str">
            <v>인</v>
          </cell>
          <cell r="E380" t="str">
            <v>5</v>
          </cell>
        </row>
        <row r="381">
          <cell r="B381" t="str">
            <v>노출박스(1개용)</v>
          </cell>
          <cell r="C381" t="str">
            <v>1방출 16mm</v>
          </cell>
          <cell r="D381" t="str">
            <v>EA</v>
          </cell>
          <cell r="E381" t="str">
            <v>11</v>
          </cell>
        </row>
        <row r="382">
          <cell r="B382" t="str">
            <v>노출박스(1개용)</v>
          </cell>
          <cell r="C382" t="str">
            <v>2방출 16mm</v>
          </cell>
          <cell r="D382" t="str">
            <v>EA</v>
          </cell>
          <cell r="E382" t="str">
            <v>15</v>
          </cell>
        </row>
        <row r="383">
          <cell r="B383" t="str">
            <v>노출박스(1개용)</v>
          </cell>
          <cell r="C383" t="str">
            <v>4방출 16mm</v>
          </cell>
          <cell r="D383" t="str">
            <v>EA</v>
          </cell>
          <cell r="E383" t="str">
            <v>2</v>
          </cell>
        </row>
        <row r="384">
          <cell r="B384" t="str">
            <v>노출박스(1개용)</v>
          </cell>
          <cell r="C384" t="str">
            <v>4방출 22mm</v>
          </cell>
          <cell r="D384" t="str">
            <v>EA</v>
          </cell>
          <cell r="E384" t="str">
            <v>5</v>
          </cell>
        </row>
        <row r="385">
          <cell r="B385" t="str">
            <v>동피뢰침</v>
          </cell>
          <cell r="C385" t="str">
            <v>14*485</v>
          </cell>
          <cell r="D385" t="str">
            <v>EA</v>
          </cell>
          <cell r="E385" t="str">
            <v>22</v>
          </cell>
        </row>
        <row r="386">
          <cell r="B386" t="str">
            <v>되메우고다지기</v>
          </cell>
          <cell r="C386" t="str">
            <v>인력</v>
          </cell>
          <cell r="D386" t="str">
            <v>M3</v>
          </cell>
          <cell r="E386" t="str">
            <v>53</v>
          </cell>
        </row>
        <row r="387">
          <cell r="B387" t="str">
            <v>등기구 취부용 금구</v>
          </cell>
          <cell r="C387" t="str">
            <v>ZINC DIE CAS.</v>
          </cell>
          <cell r="D387" t="str">
            <v>EA</v>
          </cell>
          <cell r="E387" t="str">
            <v>200</v>
          </cell>
        </row>
        <row r="388">
          <cell r="B388" t="str">
            <v>등기구 취부용 금구</v>
          </cell>
          <cell r="C388" t="str">
            <v>ZINC DIE CAS.</v>
          </cell>
          <cell r="D388" t="str">
            <v>EA</v>
          </cell>
          <cell r="E388" t="str">
            <v>168</v>
          </cell>
        </row>
        <row r="389">
          <cell r="B389" t="str">
            <v>등기구 취부용 금구</v>
          </cell>
          <cell r="C389" t="str">
            <v>ZINC DIE CAS.</v>
          </cell>
          <cell r="D389" t="str">
            <v>EA</v>
          </cell>
          <cell r="E389" t="str">
            <v>40</v>
          </cell>
        </row>
        <row r="390">
          <cell r="B390" t="str">
            <v>등기구류(기체)</v>
          </cell>
          <cell r="D390" t="str">
            <v>식</v>
          </cell>
          <cell r="E390" t="str">
            <v>1</v>
          </cell>
        </row>
        <row r="391">
          <cell r="B391" t="str">
            <v>등기구보강(장력형)</v>
          </cell>
          <cell r="C391" t="str">
            <v>DOWN. LTG. 1.5M</v>
          </cell>
          <cell r="D391" t="str">
            <v>SET</v>
          </cell>
          <cell r="E391" t="str">
            <v>48</v>
          </cell>
        </row>
        <row r="392">
          <cell r="B392" t="str">
            <v>등기구보강(장력형)</v>
          </cell>
          <cell r="C392" t="str">
            <v>FL. LTG. 1.5M</v>
          </cell>
          <cell r="D392" t="str">
            <v>SET</v>
          </cell>
          <cell r="E392" t="str">
            <v>225</v>
          </cell>
        </row>
        <row r="393">
          <cell r="B393" t="str">
            <v>등기구보강(장력형)</v>
          </cell>
          <cell r="C393" t="str">
            <v>FL. LTG. 1.5M</v>
          </cell>
          <cell r="D393" t="str">
            <v>SET</v>
          </cell>
          <cell r="E393" t="str">
            <v>42</v>
          </cell>
        </row>
        <row r="394">
          <cell r="B394" t="str">
            <v>등기구보강(장력형)</v>
          </cell>
          <cell r="C394" t="str">
            <v>FL. LTG. 1.5M</v>
          </cell>
          <cell r="D394" t="str">
            <v>SET</v>
          </cell>
          <cell r="E394" t="str">
            <v>303</v>
          </cell>
        </row>
        <row r="395">
          <cell r="B395" t="str">
            <v>등기구보강(장력형)</v>
          </cell>
          <cell r="C395" t="str">
            <v>FL. LTG. 1.5M</v>
          </cell>
          <cell r="D395" t="str">
            <v>SET</v>
          </cell>
          <cell r="E395" t="str">
            <v>3</v>
          </cell>
        </row>
        <row r="396">
          <cell r="B396" t="str">
            <v>등기구보강(장력형)</v>
          </cell>
          <cell r="C396" t="str">
            <v>FL. LTG. 1.5M</v>
          </cell>
          <cell r="D396" t="str">
            <v>SET</v>
          </cell>
          <cell r="E396" t="str">
            <v>2</v>
          </cell>
        </row>
        <row r="397">
          <cell r="B397" t="str">
            <v>모래</v>
          </cell>
          <cell r="C397" t="str">
            <v>자연사</v>
          </cell>
          <cell r="D397" t="str">
            <v>M3</v>
          </cell>
          <cell r="E397" t="str">
            <v>38</v>
          </cell>
        </row>
        <row r="398">
          <cell r="B398" t="str">
            <v>모터싸이렌</v>
          </cell>
          <cell r="C398" t="str">
            <v>DC-24V</v>
          </cell>
          <cell r="D398" t="str">
            <v>EA</v>
          </cell>
          <cell r="E398" t="str">
            <v>3</v>
          </cell>
        </row>
        <row r="399">
          <cell r="B399" t="str">
            <v>무선안테나설치대</v>
          </cell>
          <cell r="D399" t="str">
            <v>개소</v>
          </cell>
          <cell r="E399" t="str">
            <v>1</v>
          </cell>
        </row>
        <row r="400">
          <cell r="B400" t="str">
            <v>박스커버</v>
          </cell>
          <cell r="C400" t="str">
            <v>오목</v>
          </cell>
          <cell r="D400" t="str">
            <v>EA</v>
          </cell>
          <cell r="E400" t="str">
            <v>55</v>
          </cell>
        </row>
        <row r="401">
          <cell r="B401" t="str">
            <v>박스커버</v>
          </cell>
          <cell r="C401" t="str">
            <v>오목</v>
          </cell>
          <cell r="D401" t="str">
            <v>EA</v>
          </cell>
          <cell r="E401" t="str">
            <v>6</v>
          </cell>
        </row>
        <row r="402">
          <cell r="B402" t="str">
            <v>박스커버</v>
          </cell>
          <cell r="C402" t="str">
            <v>오목</v>
          </cell>
          <cell r="D402" t="str">
            <v>EA</v>
          </cell>
          <cell r="E402" t="str">
            <v>9</v>
          </cell>
        </row>
        <row r="403">
          <cell r="B403" t="str">
            <v>박스커버</v>
          </cell>
          <cell r="C403" t="str">
            <v>오목</v>
          </cell>
          <cell r="D403" t="str">
            <v>EA</v>
          </cell>
          <cell r="E403" t="str">
            <v>3</v>
          </cell>
        </row>
        <row r="404">
          <cell r="B404" t="str">
            <v>박스커버</v>
          </cell>
          <cell r="C404" t="str">
            <v>오목</v>
          </cell>
          <cell r="D404" t="str">
            <v>EA</v>
          </cell>
          <cell r="E404" t="str">
            <v>1</v>
          </cell>
        </row>
        <row r="405">
          <cell r="B405" t="str">
            <v>박스커버</v>
          </cell>
          <cell r="C405" t="str">
            <v>오목</v>
          </cell>
          <cell r="D405" t="str">
            <v>EA</v>
          </cell>
          <cell r="E405" t="str">
            <v>23</v>
          </cell>
        </row>
        <row r="406">
          <cell r="B406" t="str">
            <v>박스커버</v>
          </cell>
          <cell r="C406" t="str">
            <v>오목</v>
          </cell>
          <cell r="D406" t="str">
            <v>EA</v>
          </cell>
          <cell r="E406" t="str">
            <v>10</v>
          </cell>
        </row>
        <row r="407">
          <cell r="B407" t="str">
            <v>박스커버</v>
          </cell>
          <cell r="C407" t="str">
            <v>오목</v>
          </cell>
          <cell r="D407" t="str">
            <v>EA</v>
          </cell>
          <cell r="E407" t="str">
            <v>2</v>
          </cell>
        </row>
        <row r="408">
          <cell r="B408" t="str">
            <v>박스커버</v>
          </cell>
          <cell r="C408" t="str">
            <v>오목</v>
          </cell>
          <cell r="D408" t="str">
            <v>EA</v>
          </cell>
          <cell r="E408" t="str">
            <v>1</v>
          </cell>
        </row>
        <row r="409">
          <cell r="B409" t="str">
            <v>박스커버</v>
          </cell>
          <cell r="C409" t="str">
            <v>평(4각)</v>
          </cell>
          <cell r="D409" t="str">
            <v>EA</v>
          </cell>
          <cell r="E409" t="str">
            <v>21</v>
          </cell>
        </row>
        <row r="410">
          <cell r="B410" t="str">
            <v>박스커버</v>
          </cell>
          <cell r="C410" t="str">
            <v>평(4각)</v>
          </cell>
          <cell r="D410" t="str">
            <v>EA</v>
          </cell>
          <cell r="E410" t="str">
            <v>8</v>
          </cell>
        </row>
        <row r="411">
          <cell r="B411" t="str">
            <v>박스커버</v>
          </cell>
          <cell r="C411" t="str">
            <v>평(4각)</v>
          </cell>
          <cell r="D411" t="str">
            <v>EA</v>
          </cell>
          <cell r="E411" t="str">
            <v>8</v>
          </cell>
        </row>
        <row r="412">
          <cell r="B412" t="str">
            <v>박스커버</v>
          </cell>
          <cell r="C412" t="str">
            <v>평(4각)</v>
          </cell>
          <cell r="D412" t="str">
            <v>EA</v>
          </cell>
          <cell r="E412" t="str">
            <v>20</v>
          </cell>
        </row>
        <row r="413">
          <cell r="B413" t="str">
            <v>박스커버</v>
          </cell>
          <cell r="C413" t="str">
            <v>평(4각)</v>
          </cell>
          <cell r="D413" t="str">
            <v>EA</v>
          </cell>
          <cell r="E413" t="str">
            <v>1</v>
          </cell>
        </row>
        <row r="414">
          <cell r="B414" t="str">
            <v>박스커버</v>
          </cell>
          <cell r="C414" t="str">
            <v>평(4각)</v>
          </cell>
          <cell r="D414" t="str">
            <v>EA</v>
          </cell>
          <cell r="E414" t="str">
            <v>4</v>
          </cell>
        </row>
        <row r="415">
          <cell r="B415" t="str">
            <v>박스커버</v>
          </cell>
          <cell r="C415" t="str">
            <v>평(4각)</v>
          </cell>
          <cell r="D415" t="str">
            <v>EA</v>
          </cell>
          <cell r="E415" t="str">
            <v>1</v>
          </cell>
        </row>
        <row r="416">
          <cell r="B416" t="str">
            <v>박스커버</v>
          </cell>
          <cell r="C416" t="str">
            <v>평(4각)</v>
          </cell>
          <cell r="D416" t="str">
            <v>EA</v>
          </cell>
          <cell r="E416" t="str">
            <v>3</v>
          </cell>
        </row>
        <row r="417">
          <cell r="B417" t="str">
            <v>박스커버</v>
          </cell>
          <cell r="C417" t="str">
            <v>평(4각)</v>
          </cell>
          <cell r="D417" t="str">
            <v>EA</v>
          </cell>
          <cell r="E417" t="str">
            <v>2</v>
          </cell>
        </row>
        <row r="418">
          <cell r="B418" t="str">
            <v>박스커버</v>
          </cell>
          <cell r="C418" t="str">
            <v>평(4각)</v>
          </cell>
          <cell r="D418" t="str">
            <v>EA</v>
          </cell>
          <cell r="E418" t="str">
            <v>6</v>
          </cell>
        </row>
        <row r="419">
          <cell r="B419" t="str">
            <v>박스커버</v>
          </cell>
          <cell r="C419" t="str">
            <v>평(4각)</v>
          </cell>
          <cell r="D419" t="str">
            <v>EA</v>
          </cell>
          <cell r="E419" t="str">
            <v>5</v>
          </cell>
        </row>
        <row r="420">
          <cell r="B420" t="str">
            <v>박스커버</v>
          </cell>
          <cell r="C420" t="str">
            <v>평(8각)</v>
          </cell>
          <cell r="D420" t="str">
            <v>EA</v>
          </cell>
          <cell r="E420" t="str">
            <v>261</v>
          </cell>
        </row>
        <row r="421">
          <cell r="B421" t="str">
            <v>박스커버</v>
          </cell>
          <cell r="C421" t="str">
            <v>평(8각)</v>
          </cell>
          <cell r="D421" t="str">
            <v>EA</v>
          </cell>
          <cell r="E421" t="str">
            <v>99</v>
          </cell>
        </row>
        <row r="422">
          <cell r="B422" t="str">
            <v>박스커버</v>
          </cell>
          <cell r="C422" t="str">
            <v>평(8각)</v>
          </cell>
          <cell r="D422" t="str">
            <v>EA</v>
          </cell>
          <cell r="E422" t="str">
            <v>37</v>
          </cell>
        </row>
        <row r="423">
          <cell r="B423" t="str">
            <v>박스커버</v>
          </cell>
          <cell r="C423" t="str">
            <v>평(8각)</v>
          </cell>
          <cell r="D423" t="str">
            <v>EA</v>
          </cell>
          <cell r="E423" t="str">
            <v>60</v>
          </cell>
        </row>
        <row r="424">
          <cell r="B424" t="str">
            <v>박스커버</v>
          </cell>
          <cell r="C424" t="str">
            <v>평(8각)</v>
          </cell>
          <cell r="D424" t="str">
            <v>EA</v>
          </cell>
          <cell r="E424" t="str">
            <v>5</v>
          </cell>
        </row>
        <row r="425">
          <cell r="B425" t="str">
            <v>박스커버</v>
          </cell>
          <cell r="C425" t="str">
            <v>평(8각)</v>
          </cell>
          <cell r="D425" t="str">
            <v>EA</v>
          </cell>
          <cell r="E425" t="str">
            <v>306</v>
          </cell>
        </row>
        <row r="426">
          <cell r="B426" t="str">
            <v>박스커버</v>
          </cell>
          <cell r="C426" t="str">
            <v>평(8각)</v>
          </cell>
          <cell r="D426" t="str">
            <v>EA</v>
          </cell>
          <cell r="E426" t="str">
            <v>2</v>
          </cell>
        </row>
        <row r="427">
          <cell r="B427" t="str">
            <v>박스커버</v>
          </cell>
          <cell r="C427" t="str">
            <v>평(8각)</v>
          </cell>
          <cell r="D427" t="str">
            <v>EA</v>
          </cell>
          <cell r="E427" t="str">
            <v>25</v>
          </cell>
        </row>
        <row r="428">
          <cell r="B428" t="str">
            <v>박스커버</v>
          </cell>
          <cell r="C428" t="str">
            <v>평(8각)</v>
          </cell>
          <cell r="D428" t="str">
            <v>EA</v>
          </cell>
          <cell r="E428" t="str">
            <v>17</v>
          </cell>
        </row>
        <row r="429">
          <cell r="B429" t="str">
            <v>박스커버</v>
          </cell>
          <cell r="C429" t="str">
            <v>평(8각)</v>
          </cell>
          <cell r="D429" t="str">
            <v>EA</v>
          </cell>
          <cell r="E429" t="str">
            <v>2</v>
          </cell>
        </row>
        <row r="430">
          <cell r="B430" t="str">
            <v>박스커버</v>
          </cell>
          <cell r="C430" t="str">
            <v>평(8각)</v>
          </cell>
          <cell r="D430" t="str">
            <v>EA</v>
          </cell>
          <cell r="E430" t="str">
            <v>22</v>
          </cell>
        </row>
        <row r="431">
          <cell r="B431" t="str">
            <v>박스커버</v>
          </cell>
          <cell r="C431" t="str">
            <v>평(8각)</v>
          </cell>
          <cell r="D431" t="str">
            <v>EA</v>
          </cell>
          <cell r="E431" t="str">
            <v>2</v>
          </cell>
        </row>
        <row r="432">
          <cell r="B432" t="str">
            <v>박스커버</v>
          </cell>
          <cell r="C432" t="str">
            <v>평(8각)</v>
          </cell>
          <cell r="D432" t="str">
            <v>EA</v>
          </cell>
          <cell r="E432" t="str">
            <v>2</v>
          </cell>
        </row>
        <row r="433">
          <cell r="B433" t="str">
            <v>박스커버</v>
          </cell>
          <cell r="C433" t="str">
            <v>평(8각)</v>
          </cell>
          <cell r="D433" t="str">
            <v>EA</v>
          </cell>
          <cell r="E433" t="str">
            <v>17</v>
          </cell>
        </row>
        <row r="434">
          <cell r="B434" t="str">
            <v>발신기셀</v>
          </cell>
          <cell r="C434" t="str">
            <v>소화전내장형</v>
          </cell>
          <cell r="D434" t="str">
            <v>SET</v>
          </cell>
          <cell r="E434" t="str">
            <v>5</v>
          </cell>
        </row>
        <row r="435">
          <cell r="B435" t="str">
            <v>방우접지1구콘센트</v>
          </cell>
          <cell r="C435" t="str">
            <v>칼라220V</v>
          </cell>
          <cell r="D435" t="str">
            <v>조</v>
          </cell>
          <cell r="E435" t="str">
            <v>10</v>
          </cell>
        </row>
        <row r="436">
          <cell r="B436" t="str">
            <v>방우접지1구콘센트</v>
          </cell>
          <cell r="C436" t="str">
            <v>칼라220V</v>
          </cell>
          <cell r="D436" t="str">
            <v>조</v>
          </cell>
          <cell r="E436" t="str">
            <v>4</v>
          </cell>
        </row>
        <row r="437">
          <cell r="B437" t="str">
            <v>방우접지1구콘센트</v>
          </cell>
          <cell r="C437" t="str">
            <v>칼라220V</v>
          </cell>
          <cell r="D437" t="str">
            <v>조</v>
          </cell>
          <cell r="E437" t="str">
            <v>5</v>
          </cell>
        </row>
        <row r="438">
          <cell r="B438" t="str">
            <v>방우접지1구콘센트</v>
          </cell>
          <cell r="C438" t="str">
            <v>칼라220V</v>
          </cell>
          <cell r="D438" t="str">
            <v>조</v>
          </cell>
          <cell r="E438" t="str">
            <v>10</v>
          </cell>
        </row>
        <row r="439">
          <cell r="B439" t="str">
            <v>벽부형스피커</v>
          </cell>
          <cell r="C439" t="str">
            <v>10W</v>
          </cell>
          <cell r="D439" t="str">
            <v>EA</v>
          </cell>
          <cell r="E439" t="str">
            <v>26</v>
          </cell>
        </row>
        <row r="440">
          <cell r="B440" t="str">
            <v>벽부형스피커</v>
          </cell>
          <cell r="C440" t="str">
            <v>10W</v>
          </cell>
          <cell r="D440" t="str">
            <v>EA</v>
          </cell>
          <cell r="E440" t="str">
            <v>7</v>
          </cell>
        </row>
        <row r="441">
          <cell r="B441" t="str">
            <v>부속자재</v>
          </cell>
          <cell r="C441" t="str">
            <v>배관의 15%</v>
          </cell>
          <cell r="D441" t="str">
            <v>식</v>
          </cell>
          <cell r="E441" t="str">
            <v>1</v>
          </cell>
        </row>
        <row r="442">
          <cell r="B442" t="str">
            <v>부속자재</v>
          </cell>
          <cell r="C442" t="str">
            <v>배관의 15%</v>
          </cell>
          <cell r="D442" t="str">
            <v>식</v>
          </cell>
          <cell r="E442" t="str">
            <v>1</v>
          </cell>
        </row>
        <row r="443">
          <cell r="B443" t="str">
            <v>부속자재</v>
          </cell>
          <cell r="C443" t="str">
            <v>배관의 15%</v>
          </cell>
          <cell r="D443" t="str">
            <v>식</v>
          </cell>
          <cell r="E443" t="str">
            <v>1</v>
          </cell>
        </row>
        <row r="444">
          <cell r="B444" t="str">
            <v>부속자재</v>
          </cell>
          <cell r="C444" t="str">
            <v>배관의 15%</v>
          </cell>
          <cell r="D444" t="str">
            <v>식</v>
          </cell>
          <cell r="E444" t="str">
            <v>1</v>
          </cell>
        </row>
        <row r="445">
          <cell r="B445" t="str">
            <v>부속자재</v>
          </cell>
          <cell r="C445" t="str">
            <v>배관의 15%</v>
          </cell>
          <cell r="D445" t="str">
            <v>식</v>
          </cell>
          <cell r="E445" t="str">
            <v>1</v>
          </cell>
        </row>
        <row r="446">
          <cell r="B446" t="str">
            <v>부속자재</v>
          </cell>
          <cell r="C446" t="str">
            <v>배관의 15%</v>
          </cell>
          <cell r="D446" t="str">
            <v>식</v>
          </cell>
          <cell r="E446" t="str">
            <v>1</v>
          </cell>
        </row>
        <row r="447">
          <cell r="B447" t="str">
            <v>부속자재</v>
          </cell>
          <cell r="C447" t="str">
            <v>배관의 15%</v>
          </cell>
          <cell r="D447" t="str">
            <v>식</v>
          </cell>
          <cell r="E447" t="str">
            <v>1</v>
          </cell>
        </row>
        <row r="448">
          <cell r="B448" t="str">
            <v>부속자재</v>
          </cell>
          <cell r="C448" t="str">
            <v>배관의 15%</v>
          </cell>
          <cell r="D448" t="str">
            <v>식</v>
          </cell>
          <cell r="E448" t="str">
            <v>1</v>
          </cell>
        </row>
        <row r="449">
          <cell r="B449" t="str">
            <v>부속자재</v>
          </cell>
          <cell r="C449" t="str">
            <v>배관의 15%</v>
          </cell>
          <cell r="D449" t="str">
            <v>식</v>
          </cell>
          <cell r="E449" t="str">
            <v>1</v>
          </cell>
        </row>
        <row r="450">
          <cell r="B450" t="str">
            <v>부속자재</v>
          </cell>
          <cell r="C450" t="str">
            <v>배관의 15%</v>
          </cell>
          <cell r="D450" t="str">
            <v>식</v>
          </cell>
          <cell r="E450" t="str">
            <v>1</v>
          </cell>
        </row>
        <row r="451">
          <cell r="B451" t="str">
            <v>부속자재</v>
          </cell>
          <cell r="C451" t="str">
            <v>배관의 15%</v>
          </cell>
          <cell r="D451" t="str">
            <v>식</v>
          </cell>
          <cell r="E451" t="str">
            <v>1</v>
          </cell>
        </row>
        <row r="452">
          <cell r="B452" t="str">
            <v>부속자재</v>
          </cell>
          <cell r="C452" t="str">
            <v>배관의 15%</v>
          </cell>
          <cell r="D452" t="str">
            <v>식</v>
          </cell>
          <cell r="E452" t="str">
            <v>1</v>
          </cell>
        </row>
        <row r="453">
          <cell r="B453" t="str">
            <v>부속자재</v>
          </cell>
          <cell r="C453" t="str">
            <v>배관의 15%</v>
          </cell>
          <cell r="D453" t="str">
            <v>식</v>
          </cell>
          <cell r="E453" t="str">
            <v>1</v>
          </cell>
        </row>
        <row r="454">
          <cell r="B454" t="str">
            <v>부속자재</v>
          </cell>
          <cell r="C454" t="str">
            <v>배관의 15%</v>
          </cell>
          <cell r="D454" t="str">
            <v>식</v>
          </cell>
          <cell r="E454" t="str">
            <v>1</v>
          </cell>
        </row>
        <row r="455">
          <cell r="B455" t="str">
            <v>부속자재</v>
          </cell>
          <cell r="C455" t="str">
            <v>배관의 15%</v>
          </cell>
          <cell r="D455" t="str">
            <v>식</v>
          </cell>
          <cell r="E455" t="str">
            <v>1</v>
          </cell>
        </row>
        <row r="456">
          <cell r="B456" t="str">
            <v>부속자재</v>
          </cell>
          <cell r="C456" t="str">
            <v>배관의 15%</v>
          </cell>
          <cell r="D456" t="str">
            <v>식</v>
          </cell>
          <cell r="E456" t="str">
            <v>1</v>
          </cell>
        </row>
        <row r="457">
          <cell r="B457" t="str">
            <v>부속자재</v>
          </cell>
          <cell r="C457" t="str">
            <v>배관의 15%</v>
          </cell>
          <cell r="D457" t="str">
            <v>식</v>
          </cell>
          <cell r="E457" t="str">
            <v>1</v>
          </cell>
        </row>
        <row r="458">
          <cell r="B458" t="str">
            <v>부속자재</v>
          </cell>
          <cell r="C458" t="str">
            <v>배관의 15%</v>
          </cell>
          <cell r="D458" t="str">
            <v>식</v>
          </cell>
          <cell r="E458" t="str">
            <v>1</v>
          </cell>
        </row>
        <row r="459">
          <cell r="B459" t="str">
            <v>부속자재</v>
          </cell>
          <cell r="C459" t="str">
            <v>배관의 15%</v>
          </cell>
          <cell r="D459" t="str">
            <v>식</v>
          </cell>
          <cell r="E459" t="str">
            <v>1</v>
          </cell>
        </row>
        <row r="460">
          <cell r="B460" t="str">
            <v>부속자재</v>
          </cell>
          <cell r="C460" t="str">
            <v>배관의 15%</v>
          </cell>
          <cell r="D460" t="str">
            <v>식</v>
          </cell>
          <cell r="E460" t="str">
            <v>1</v>
          </cell>
        </row>
        <row r="461">
          <cell r="B461" t="str">
            <v>부속자재</v>
          </cell>
          <cell r="C461" t="str">
            <v>배관의 15%</v>
          </cell>
          <cell r="D461" t="str">
            <v>식</v>
          </cell>
          <cell r="E461" t="str">
            <v>1</v>
          </cell>
        </row>
        <row r="462">
          <cell r="B462" t="str">
            <v>부속자재</v>
          </cell>
          <cell r="C462" t="str">
            <v>배관의 15%</v>
          </cell>
          <cell r="D462" t="str">
            <v>식</v>
          </cell>
          <cell r="E462" t="str">
            <v>1</v>
          </cell>
        </row>
        <row r="463">
          <cell r="B463" t="str">
            <v>부속자재</v>
          </cell>
          <cell r="C463" t="str">
            <v>배관의 15%</v>
          </cell>
          <cell r="D463" t="str">
            <v>식</v>
          </cell>
          <cell r="E463" t="str">
            <v>1</v>
          </cell>
        </row>
        <row r="464">
          <cell r="B464" t="str">
            <v>부속자재</v>
          </cell>
          <cell r="C464" t="str">
            <v>배관의 15%</v>
          </cell>
          <cell r="D464" t="str">
            <v>식</v>
          </cell>
          <cell r="E464" t="str">
            <v>1</v>
          </cell>
        </row>
        <row r="465">
          <cell r="B465" t="str">
            <v>부속자재</v>
          </cell>
          <cell r="C465" t="str">
            <v>배관의 15%</v>
          </cell>
          <cell r="D465" t="str">
            <v>식</v>
          </cell>
          <cell r="E465" t="str">
            <v>1</v>
          </cell>
        </row>
        <row r="466">
          <cell r="B466" t="str">
            <v>부속자재</v>
          </cell>
          <cell r="C466" t="str">
            <v>배관의 15%</v>
          </cell>
          <cell r="D466" t="str">
            <v>식</v>
          </cell>
          <cell r="E466" t="str">
            <v>1</v>
          </cell>
        </row>
        <row r="467">
          <cell r="B467" t="str">
            <v>부속자재</v>
          </cell>
          <cell r="C467" t="str">
            <v>배관의 15%</v>
          </cell>
          <cell r="D467" t="str">
            <v>식</v>
          </cell>
          <cell r="E467" t="str">
            <v>1</v>
          </cell>
        </row>
        <row r="468">
          <cell r="B468" t="str">
            <v>부속자재</v>
          </cell>
          <cell r="C468" t="str">
            <v>배관의 15%</v>
          </cell>
          <cell r="D468" t="str">
            <v>식</v>
          </cell>
          <cell r="E468" t="str">
            <v>1</v>
          </cell>
        </row>
        <row r="469">
          <cell r="B469" t="str">
            <v>부속자재</v>
          </cell>
          <cell r="C469" t="str">
            <v>배관의 15%</v>
          </cell>
          <cell r="D469" t="str">
            <v>식</v>
          </cell>
          <cell r="E469" t="str">
            <v>1</v>
          </cell>
        </row>
        <row r="470">
          <cell r="B470" t="str">
            <v>부속자재</v>
          </cell>
          <cell r="C470" t="str">
            <v>배관의 15%</v>
          </cell>
          <cell r="D470" t="str">
            <v>식</v>
          </cell>
          <cell r="E470" t="str">
            <v>1</v>
          </cell>
        </row>
        <row r="471">
          <cell r="B471" t="str">
            <v>부속자재</v>
          </cell>
          <cell r="C471" t="str">
            <v>배관의 15%</v>
          </cell>
          <cell r="D471" t="str">
            <v>식</v>
          </cell>
          <cell r="E471" t="str">
            <v>1</v>
          </cell>
        </row>
        <row r="472">
          <cell r="B472" t="str">
            <v>부속자재</v>
          </cell>
          <cell r="C472" t="str">
            <v>배관의 15%</v>
          </cell>
          <cell r="D472" t="str">
            <v>식</v>
          </cell>
          <cell r="E472" t="str">
            <v>1</v>
          </cell>
        </row>
        <row r="473">
          <cell r="B473" t="str">
            <v>부속자재</v>
          </cell>
          <cell r="C473" t="str">
            <v>배관의 15%</v>
          </cell>
          <cell r="D473" t="str">
            <v>식</v>
          </cell>
          <cell r="E473" t="str">
            <v>1</v>
          </cell>
        </row>
        <row r="474">
          <cell r="B474" t="str">
            <v>부속자재</v>
          </cell>
          <cell r="C474" t="str">
            <v>배관의 15%</v>
          </cell>
          <cell r="D474" t="str">
            <v>식</v>
          </cell>
          <cell r="E474" t="str">
            <v>1</v>
          </cell>
        </row>
        <row r="475">
          <cell r="B475" t="str">
            <v>부속자재</v>
          </cell>
          <cell r="C475" t="str">
            <v>배관의 15%</v>
          </cell>
          <cell r="D475" t="str">
            <v>식</v>
          </cell>
          <cell r="E475" t="str">
            <v>1</v>
          </cell>
        </row>
        <row r="476">
          <cell r="B476" t="str">
            <v>부속자재</v>
          </cell>
          <cell r="C476" t="str">
            <v>배관의 15%</v>
          </cell>
          <cell r="D476" t="str">
            <v>식</v>
          </cell>
          <cell r="E476" t="str">
            <v>1</v>
          </cell>
        </row>
        <row r="477">
          <cell r="B477" t="str">
            <v>부속자재</v>
          </cell>
          <cell r="C477" t="str">
            <v>배관의 15%</v>
          </cell>
          <cell r="D477" t="str">
            <v>식</v>
          </cell>
          <cell r="E477" t="str">
            <v>1</v>
          </cell>
        </row>
        <row r="478">
          <cell r="B478" t="str">
            <v>부속자재</v>
          </cell>
          <cell r="C478" t="str">
            <v>배관의 15%</v>
          </cell>
          <cell r="D478" t="str">
            <v>식</v>
          </cell>
          <cell r="E478" t="str">
            <v>1</v>
          </cell>
        </row>
        <row r="479">
          <cell r="B479" t="str">
            <v>부속자재</v>
          </cell>
          <cell r="C479" t="str">
            <v>배관의 15%</v>
          </cell>
          <cell r="D479" t="str">
            <v>식</v>
          </cell>
          <cell r="E479" t="str">
            <v>1</v>
          </cell>
        </row>
        <row r="480">
          <cell r="B480" t="str">
            <v>분전반지지대</v>
          </cell>
          <cell r="C480" t="str">
            <v>500*2000</v>
          </cell>
          <cell r="D480" t="str">
            <v>SET</v>
          </cell>
          <cell r="E480" t="str">
            <v>21</v>
          </cell>
        </row>
        <row r="481">
          <cell r="B481" t="str">
            <v>분전반지지대</v>
          </cell>
          <cell r="C481" t="str">
            <v>500*2000</v>
          </cell>
          <cell r="D481" t="str">
            <v>SET</v>
          </cell>
          <cell r="E481" t="str">
            <v>5</v>
          </cell>
        </row>
        <row r="482">
          <cell r="B482" t="str">
            <v>분전반지지대</v>
          </cell>
          <cell r="C482" t="str">
            <v>500*2000</v>
          </cell>
          <cell r="D482" t="str">
            <v>SET</v>
          </cell>
          <cell r="E482" t="str">
            <v>18</v>
          </cell>
        </row>
        <row r="483">
          <cell r="B483" t="str">
            <v>세이프티스위치</v>
          </cell>
          <cell r="C483" t="str">
            <v>옥내용3P100A</v>
          </cell>
          <cell r="D483" t="str">
            <v>EA</v>
          </cell>
          <cell r="E483" t="str">
            <v>4</v>
          </cell>
        </row>
        <row r="484">
          <cell r="B484" t="str">
            <v>세이프티스위치</v>
          </cell>
          <cell r="C484" t="str">
            <v>옥내용3P30A</v>
          </cell>
          <cell r="D484" t="str">
            <v>EA</v>
          </cell>
          <cell r="E484" t="str">
            <v>1</v>
          </cell>
        </row>
        <row r="485">
          <cell r="B485" t="str">
            <v>소모잡비</v>
          </cell>
          <cell r="C485" t="str">
            <v>배선배관의 2.0%</v>
          </cell>
          <cell r="D485" t="str">
            <v>식</v>
          </cell>
          <cell r="E485" t="str">
            <v>1</v>
          </cell>
        </row>
        <row r="486">
          <cell r="B486" t="str">
            <v>소모잡비</v>
          </cell>
          <cell r="C486" t="str">
            <v>배선배관의 2.0%</v>
          </cell>
          <cell r="D486" t="str">
            <v>식</v>
          </cell>
          <cell r="E486" t="str">
            <v>1</v>
          </cell>
        </row>
        <row r="487">
          <cell r="B487" t="str">
            <v>소모잡비</v>
          </cell>
          <cell r="C487" t="str">
            <v>배선배관의 2.0%</v>
          </cell>
          <cell r="D487" t="str">
            <v>식</v>
          </cell>
          <cell r="E487" t="str">
            <v>1</v>
          </cell>
        </row>
        <row r="488">
          <cell r="B488" t="str">
            <v>소모잡비</v>
          </cell>
          <cell r="C488" t="str">
            <v>배선배관의 2.0%</v>
          </cell>
          <cell r="D488" t="str">
            <v>식</v>
          </cell>
          <cell r="E488" t="str">
            <v>1</v>
          </cell>
        </row>
        <row r="489">
          <cell r="B489" t="str">
            <v>소모잡비</v>
          </cell>
          <cell r="C489" t="str">
            <v>배선배관의 2.0%</v>
          </cell>
          <cell r="D489" t="str">
            <v>식</v>
          </cell>
          <cell r="E489" t="str">
            <v>1</v>
          </cell>
        </row>
        <row r="490">
          <cell r="B490" t="str">
            <v>소모잡비</v>
          </cell>
          <cell r="C490" t="str">
            <v>배선배관의 2.0%</v>
          </cell>
          <cell r="D490" t="str">
            <v>식</v>
          </cell>
          <cell r="E490" t="str">
            <v>1</v>
          </cell>
        </row>
        <row r="491">
          <cell r="B491" t="str">
            <v>소모잡비</v>
          </cell>
          <cell r="C491" t="str">
            <v>배선배관의 2.0%</v>
          </cell>
          <cell r="D491" t="str">
            <v>식</v>
          </cell>
          <cell r="E491" t="str">
            <v>1</v>
          </cell>
        </row>
        <row r="492">
          <cell r="B492" t="str">
            <v>소모잡비</v>
          </cell>
          <cell r="C492" t="str">
            <v>배선배관의 2.0%</v>
          </cell>
          <cell r="D492" t="str">
            <v>식</v>
          </cell>
          <cell r="E492" t="str">
            <v>1</v>
          </cell>
        </row>
        <row r="493">
          <cell r="B493" t="str">
            <v>소모잡비</v>
          </cell>
          <cell r="C493" t="str">
            <v>배선배관의 2.0%</v>
          </cell>
          <cell r="D493" t="str">
            <v>식</v>
          </cell>
          <cell r="E493" t="str">
            <v>1</v>
          </cell>
        </row>
        <row r="494">
          <cell r="B494" t="str">
            <v>소모잡비</v>
          </cell>
          <cell r="C494" t="str">
            <v>배선배관의 2.0%</v>
          </cell>
          <cell r="D494" t="str">
            <v>식</v>
          </cell>
          <cell r="E494" t="str">
            <v>1</v>
          </cell>
        </row>
        <row r="495">
          <cell r="B495" t="str">
            <v>소모잡비</v>
          </cell>
          <cell r="C495" t="str">
            <v>배선배관의 2.0%</v>
          </cell>
          <cell r="D495" t="str">
            <v>식</v>
          </cell>
          <cell r="E495" t="str">
            <v>1</v>
          </cell>
        </row>
        <row r="496">
          <cell r="B496" t="str">
            <v>소모잡비</v>
          </cell>
          <cell r="C496" t="str">
            <v>배선배관의 2.0%</v>
          </cell>
          <cell r="D496" t="str">
            <v>식</v>
          </cell>
          <cell r="E496" t="str">
            <v>1</v>
          </cell>
        </row>
        <row r="497">
          <cell r="B497" t="str">
            <v>소모잡비</v>
          </cell>
          <cell r="C497" t="str">
            <v>배선배관의 2.0%</v>
          </cell>
          <cell r="D497" t="str">
            <v>식</v>
          </cell>
          <cell r="E497" t="str">
            <v>1</v>
          </cell>
        </row>
        <row r="498">
          <cell r="B498" t="str">
            <v>소모잡비</v>
          </cell>
          <cell r="C498" t="str">
            <v>배선배관의 2.0%</v>
          </cell>
          <cell r="D498" t="str">
            <v>식</v>
          </cell>
          <cell r="E498" t="str">
            <v>1</v>
          </cell>
        </row>
        <row r="499">
          <cell r="B499" t="str">
            <v>소모잡비</v>
          </cell>
          <cell r="C499" t="str">
            <v>배선배관의 2.0%</v>
          </cell>
          <cell r="D499" t="str">
            <v>식</v>
          </cell>
          <cell r="E499" t="str">
            <v>1</v>
          </cell>
        </row>
        <row r="500">
          <cell r="B500" t="str">
            <v>소모잡비</v>
          </cell>
          <cell r="C500" t="str">
            <v>배선배관의 2.0%</v>
          </cell>
          <cell r="D500" t="str">
            <v>식</v>
          </cell>
          <cell r="E500" t="str">
            <v>1</v>
          </cell>
        </row>
        <row r="501">
          <cell r="B501" t="str">
            <v>소모잡비</v>
          </cell>
          <cell r="C501" t="str">
            <v>배선배관의 2.0%</v>
          </cell>
          <cell r="D501" t="str">
            <v>식</v>
          </cell>
          <cell r="E501" t="str">
            <v>1</v>
          </cell>
        </row>
        <row r="502">
          <cell r="B502" t="str">
            <v>소모잡비</v>
          </cell>
          <cell r="C502" t="str">
            <v>배선배관의 2.0%</v>
          </cell>
          <cell r="D502" t="str">
            <v>식</v>
          </cell>
          <cell r="E502" t="str">
            <v>1</v>
          </cell>
        </row>
        <row r="503">
          <cell r="B503" t="str">
            <v>소모잡비</v>
          </cell>
          <cell r="C503" t="str">
            <v>배선배관의 2.0%</v>
          </cell>
          <cell r="D503" t="str">
            <v>식</v>
          </cell>
          <cell r="E503" t="str">
            <v>1</v>
          </cell>
        </row>
        <row r="504">
          <cell r="B504" t="str">
            <v>소모잡비</v>
          </cell>
          <cell r="C504" t="str">
            <v>배선배관의 2.0%</v>
          </cell>
          <cell r="D504" t="str">
            <v>식</v>
          </cell>
          <cell r="E504" t="str">
            <v>1</v>
          </cell>
        </row>
        <row r="505">
          <cell r="B505" t="str">
            <v>소모잡비</v>
          </cell>
          <cell r="C505" t="str">
            <v>배선배관의 2.0%</v>
          </cell>
          <cell r="D505" t="str">
            <v>식</v>
          </cell>
          <cell r="E505" t="str">
            <v>1</v>
          </cell>
        </row>
        <row r="506">
          <cell r="B506" t="str">
            <v>소모잡비</v>
          </cell>
          <cell r="C506" t="str">
            <v>배선배관의 2.0%</v>
          </cell>
          <cell r="D506" t="str">
            <v>식</v>
          </cell>
          <cell r="E506" t="str">
            <v>1</v>
          </cell>
        </row>
        <row r="507">
          <cell r="B507" t="str">
            <v>소모잡비</v>
          </cell>
          <cell r="C507" t="str">
            <v>배선배관의 2.0%</v>
          </cell>
          <cell r="D507" t="str">
            <v>식</v>
          </cell>
          <cell r="E507" t="str">
            <v>1</v>
          </cell>
        </row>
        <row r="508">
          <cell r="B508" t="str">
            <v>소모잡비</v>
          </cell>
          <cell r="C508" t="str">
            <v>배선배관의 2.0%</v>
          </cell>
          <cell r="D508" t="str">
            <v>식</v>
          </cell>
          <cell r="E508" t="str">
            <v>1</v>
          </cell>
        </row>
        <row r="509">
          <cell r="B509" t="str">
            <v>소모잡비</v>
          </cell>
          <cell r="C509" t="str">
            <v>배선배관의 2.0%</v>
          </cell>
          <cell r="D509" t="str">
            <v>식</v>
          </cell>
          <cell r="E509" t="str">
            <v>1</v>
          </cell>
        </row>
        <row r="510">
          <cell r="B510" t="str">
            <v>소모잡비</v>
          </cell>
          <cell r="C510" t="str">
            <v>배선배관의 2.0%</v>
          </cell>
          <cell r="D510" t="str">
            <v>식</v>
          </cell>
          <cell r="E510" t="str">
            <v>1</v>
          </cell>
        </row>
        <row r="511">
          <cell r="B511" t="str">
            <v>소모잡비</v>
          </cell>
          <cell r="C511" t="str">
            <v>배선배관의 2.0%</v>
          </cell>
          <cell r="D511" t="str">
            <v>식</v>
          </cell>
          <cell r="E511" t="str">
            <v>1</v>
          </cell>
        </row>
        <row r="512">
          <cell r="B512" t="str">
            <v>소모잡비</v>
          </cell>
          <cell r="C512" t="str">
            <v>배선배관의 2.0%</v>
          </cell>
          <cell r="D512" t="str">
            <v>식</v>
          </cell>
          <cell r="E512" t="str">
            <v>1</v>
          </cell>
        </row>
        <row r="513">
          <cell r="B513" t="str">
            <v>소모잡비</v>
          </cell>
          <cell r="C513" t="str">
            <v>배선배관의 2.0%</v>
          </cell>
          <cell r="D513" t="str">
            <v>식</v>
          </cell>
          <cell r="E513" t="str">
            <v>1</v>
          </cell>
        </row>
        <row r="514">
          <cell r="B514" t="str">
            <v>소모잡비</v>
          </cell>
          <cell r="C514" t="str">
            <v>배선배관의 2.0%</v>
          </cell>
          <cell r="D514" t="str">
            <v>식</v>
          </cell>
          <cell r="E514" t="str">
            <v>1</v>
          </cell>
        </row>
        <row r="515">
          <cell r="B515" t="str">
            <v>소모잡비</v>
          </cell>
          <cell r="C515" t="str">
            <v>배선배관의 2.0%</v>
          </cell>
          <cell r="D515" t="str">
            <v>식</v>
          </cell>
          <cell r="E515" t="str">
            <v>1</v>
          </cell>
        </row>
        <row r="516">
          <cell r="B516" t="str">
            <v>소모잡비</v>
          </cell>
          <cell r="C516" t="str">
            <v>배선배관의 2.0%</v>
          </cell>
          <cell r="D516" t="str">
            <v>식</v>
          </cell>
          <cell r="E516" t="str">
            <v>1</v>
          </cell>
        </row>
        <row r="517">
          <cell r="B517" t="str">
            <v>소모잡비</v>
          </cell>
          <cell r="C517" t="str">
            <v>배선배관의 2.0%</v>
          </cell>
          <cell r="D517" t="str">
            <v>식</v>
          </cell>
          <cell r="E517" t="str">
            <v>1</v>
          </cell>
        </row>
        <row r="518">
          <cell r="B518" t="str">
            <v>소모잡비</v>
          </cell>
          <cell r="C518" t="str">
            <v>배선배관의 2.0%</v>
          </cell>
          <cell r="D518" t="str">
            <v>식</v>
          </cell>
          <cell r="E518" t="str">
            <v>1</v>
          </cell>
        </row>
        <row r="519">
          <cell r="B519" t="str">
            <v>소모잡비</v>
          </cell>
          <cell r="C519" t="str">
            <v>배선배관의 2.0%</v>
          </cell>
          <cell r="D519" t="str">
            <v>식</v>
          </cell>
          <cell r="E519" t="str">
            <v>1</v>
          </cell>
        </row>
        <row r="520">
          <cell r="B520" t="str">
            <v>소모잡비</v>
          </cell>
          <cell r="C520" t="str">
            <v>배선배관의 2.0%</v>
          </cell>
          <cell r="D520" t="str">
            <v>식</v>
          </cell>
          <cell r="E520" t="str">
            <v>1</v>
          </cell>
        </row>
        <row r="521">
          <cell r="B521" t="str">
            <v>소모잡비</v>
          </cell>
          <cell r="C521" t="str">
            <v>배선배관의 2.0%</v>
          </cell>
          <cell r="D521" t="str">
            <v>식</v>
          </cell>
          <cell r="E521" t="str">
            <v>1</v>
          </cell>
        </row>
        <row r="522">
          <cell r="B522" t="str">
            <v>소모잡비</v>
          </cell>
          <cell r="C522" t="str">
            <v>배선배관의 2.0%</v>
          </cell>
          <cell r="D522" t="str">
            <v>식</v>
          </cell>
          <cell r="E522" t="str">
            <v>1</v>
          </cell>
        </row>
        <row r="523">
          <cell r="B523" t="str">
            <v>소모잡비</v>
          </cell>
          <cell r="C523" t="str">
            <v>배선배관의 2.0%</v>
          </cell>
          <cell r="D523" t="str">
            <v>식</v>
          </cell>
          <cell r="E523" t="str">
            <v>1</v>
          </cell>
        </row>
        <row r="524">
          <cell r="B524" t="str">
            <v>소모잡비</v>
          </cell>
          <cell r="C524" t="str">
            <v>플렌트전공</v>
          </cell>
          <cell r="D524" t="str">
            <v>식</v>
          </cell>
          <cell r="E524" t="str">
            <v>6</v>
          </cell>
        </row>
        <row r="525">
          <cell r="B525" t="str">
            <v>수공2호</v>
          </cell>
          <cell r="C525" t="str">
            <v>2.0*1.0*1.4m</v>
          </cell>
          <cell r="D525" t="str">
            <v>개소</v>
          </cell>
          <cell r="E525" t="str">
            <v>1</v>
          </cell>
        </row>
        <row r="526">
          <cell r="B526" t="str">
            <v>수동발신기셀</v>
          </cell>
          <cell r="C526" t="str">
            <v>단독형</v>
          </cell>
          <cell r="D526" t="str">
            <v>SET</v>
          </cell>
          <cell r="E526" t="str">
            <v>8</v>
          </cell>
        </row>
        <row r="527">
          <cell r="B527" t="str">
            <v>수동발신기셀</v>
          </cell>
          <cell r="C527" t="str">
            <v>단독형</v>
          </cell>
          <cell r="D527" t="str">
            <v>SET</v>
          </cell>
          <cell r="E527" t="str">
            <v>1</v>
          </cell>
        </row>
        <row r="528">
          <cell r="B528" t="str">
            <v>수동발신기셀</v>
          </cell>
          <cell r="C528" t="str">
            <v>단독형</v>
          </cell>
          <cell r="D528" t="str">
            <v>SET</v>
          </cell>
          <cell r="E528" t="str">
            <v>2</v>
          </cell>
        </row>
        <row r="529">
          <cell r="B529" t="str">
            <v>수동발신기셀</v>
          </cell>
          <cell r="C529" t="str">
            <v>단독형</v>
          </cell>
          <cell r="D529" t="str">
            <v>SET</v>
          </cell>
          <cell r="E529" t="str">
            <v>2</v>
          </cell>
        </row>
        <row r="530">
          <cell r="B530" t="str">
            <v>스위치박스</v>
          </cell>
          <cell r="C530" t="str">
            <v>1개용54mm</v>
          </cell>
          <cell r="D530" t="str">
            <v>EA</v>
          </cell>
          <cell r="E530" t="str">
            <v>44</v>
          </cell>
        </row>
        <row r="531">
          <cell r="B531" t="str">
            <v>스위치박스</v>
          </cell>
          <cell r="C531" t="str">
            <v>1개용54mm</v>
          </cell>
          <cell r="D531" t="str">
            <v>EA</v>
          </cell>
          <cell r="E531" t="str">
            <v>26</v>
          </cell>
        </row>
        <row r="532">
          <cell r="B532" t="str">
            <v>스위치박스</v>
          </cell>
          <cell r="C532" t="str">
            <v>1개용54mm</v>
          </cell>
          <cell r="D532" t="str">
            <v>EA</v>
          </cell>
          <cell r="E532" t="str">
            <v>6</v>
          </cell>
        </row>
        <row r="533">
          <cell r="B533" t="str">
            <v>스위치박스</v>
          </cell>
          <cell r="C533" t="str">
            <v>1개용54mm</v>
          </cell>
          <cell r="D533" t="str">
            <v>EA</v>
          </cell>
          <cell r="E533" t="str">
            <v>2</v>
          </cell>
        </row>
        <row r="534">
          <cell r="B534" t="str">
            <v>스위치박스</v>
          </cell>
          <cell r="C534" t="str">
            <v>1개용54mm</v>
          </cell>
          <cell r="D534" t="str">
            <v>EA</v>
          </cell>
          <cell r="E534" t="str">
            <v>20</v>
          </cell>
        </row>
        <row r="535">
          <cell r="B535" t="str">
            <v>스위치박스</v>
          </cell>
          <cell r="C535" t="str">
            <v>1개용54mm</v>
          </cell>
          <cell r="D535" t="str">
            <v>EA</v>
          </cell>
          <cell r="E535" t="str">
            <v>8</v>
          </cell>
        </row>
        <row r="536">
          <cell r="B536" t="str">
            <v>스위치박스</v>
          </cell>
          <cell r="C536" t="str">
            <v>1개용54mm</v>
          </cell>
          <cell r="D536" t="str">
            <v>EA</v>
          </cell>
          <cell r="E536" t="str">
            <v>2</v>
          </cell>
        </row>
        <row r="537">
          <cell r="B537" t="str">
            <v>스위치박스</v>
          </cell>
          <cell r="C537" t="str">
            <v>1개용54mm</v>
          </cell>
          <cell r="D537" t="str">
            <v>EA</v>
          </cell>
          <cell r="E537" t="str">
            <v>1</v>
          </cell>
        </row>
        <row r="538">
          <cell r="B538" t="str">
            <v>스위치박스</v>
          </cell>
          <cell r="C538" t="str">
            <v>1개용54mm</v>
          </cell>
          <cell r="D538" t="str">
            <v>EA</v>
          </cell>
          <cell r="E538" t="str">
            <v>31</v>
          </cell>
        </row>
        <row r="539">
          <cell r="B539" t="str">
            <v>스위치박스</v>
          </cell>
          <cell r="C539" t="str">
            <v>1개용54mm</v>
          </cell>
          <cell r="D539" t="str">
            <v>EA</v>
          </cell>
          <cell r="E539" t="str">
            <v>14</v>
          </cell>
        </row>
        <row r="540">
          <cell r="B540" t="str">
            <v>스위치박스</v>
          </cell>
          <cell r="C540" t="str">
            <v>1개용54mm</v>
          </cell>
          <cell r="D540" t="str">
            <v>EA</v>
          </cell>
          <cell r="E540" t="str">
            <v>6</v>
          </cell>
        </row>
        <row r="541">
          <cell r="B541" t="str">
            <v>스위치박스</v>
          </cell>
          <cell r="C541" t="str">
            <v>1개용54mm</v>
          </cell>
          <cell r="D541" t="str">
            <v>EA</v>
          </cell>
          <cell r="E541" t="str">
            <v>1</v>
          </cell>
        </row>
        <row r="542">
          <cell r="B542" t="str">
            <v>스위치박스</v>
          </cell>
          <cell r="C542" t="str">
            <v>1개용54mm</v>
          </cell>
          <cell r="D542" t="str">
            <v>EA</v>
          </cell>
          <cell r="E542" t="str">
            <v>11</v>
          </cell>
        </row>
        <row r="543">
          <cell r="B543" t="str">
            <v>스위치박스</v>
          </cell>
          <cell r="C543" t="str">
            <v>1개용54mm</v>
          </cell>
          <cell r="D543" t="str">
            <v>EA</v>
          </cell>
          <cell r="E543" t="str">
            <v>3</v>
          </cell>
        </row>
        <row r="544">
          <cell r="B544" t="str">
            <v>스위치박스</v>
          </cell>
          <cell r="C544" t="str">
            <v>1개용54mm</v>
          </cell>
          <cell r="D544" t="str">
            <v>EA</v>
          </cell>
          <cell r="E544" t="str">
            <v>3</v>
          </cell>
        </row>
        <row r="545">
          <cell r="B545" t="str">
            <v>스위치박스</v>
          </cell>
          <cell r="C545" t="str">
            <v>1개용54mm</v>
          </cell>
          <cell r="D545" t="str">
            <v>EA</v>
          </cell>
          <cell r="E545" t="str">
            <v>1</v>
          </cell>
        </row>
        <row r="546">
          <cell r="B546" t="str">
            <v>스위치박스</v>
          </cell>
          <cell r="C546" t="str">
            <v>1개용54mm</v>
          </cell>
          <cell r="D546" t="str">
            <v>EA</v>
          </cell>
          <cell r="E546" t="str">
            <v>20</v>
          </cell>
        </row>
        <row r="547">
          <cell r="B547" t="str">
            <v>씨링휘팅</v>
          </cell>
          <cell r="C547" t="str">
            <v>16mm</v>
          </cell>
          <cell r="D547" t="str">
            <v>EA</v>
          </cell>
          <cell r="E547" t="str">
            <v>5</v>
          </cell>
        </row>
        <row r="548">
          <cell r="B548" t="str">
            <v>씨링휘팅</v>
          </cell>
          <cell r="C548" t="str">
            <v>16mm</v>
          </cell>
          <cell r="D548" t="str">
            <v>EA</v>
          </cell>
          <cell r="E548" t="str">
            <v>1</v>
          </cell>
        </row>
        <row r="549">
          <cell r="B549" t="str">
            <v>씨링휘팅</v>
          </cell>
          <cell r="C549" t="str">
            <v>22mm</v>
          </cell>
          <cell r="D549" t="str">
            <v>EA</v>
          </cell>
          <cell r="E549" t="str">
            <v>15</v>
          </cell>
        </row>
        <row r="550">
          <cell r="B550" t="str">
            <v>씨링휘팅</v>
          </cell>
          <cell r="C550" t="str">
            <v>28mm</v>
          </cell>
          <cell r="D550" t="str">
            <v>EA</v>
          </cell>
          <cell r="E550" t="str">
            <v>3</v>
          </cell>
        </row>
        <row r="551">
          <cell r="B551" t="str">
            <v>씨링휘팅</v>
          </cell>
          <cell r="C551" t="str">
            <v>42mm</v>
          </cell>
          <cell r="D551" t="str">
            <v>EA</v>
          </cell>
          <cell r="E551" t="str">
            <v>2</v>
          </cell>
        </row>
        <row r="552">
          <cell r="B552" t="str">
            <v>음량조절기</v>
          </cell>
          <cell r="C552" t="str">
            <v>AL. 4STEP</v>
          </cell>
          <cell r="D552" t="str">
            <v>EA</v>
          </cell>
          <cell r="E552" t="str">
            <v>2</v>
          </cell>
        </row>
        <row r="553">
          <cell r="B553" t="str">
            <v>음량조절기</v>
          </cell>
          <cell r="C553" t="str">
            <v>AL. 4STEP</v>
          </cell>
          <cell r="D553" t="str">
            <v>EA</v>
          </cell>
          <cell r="E553" t="str">
            <v>1</v>
          </cell>
        </row>
        <row r="554">
          <cell r="B554" t="str">
            <v>음량조절기</v>
          </cell>
          <cell r="C554" t="str">
            <v>AL. 4STEP</v>
          </cell>
          <cell r="D554" t="str">
            <v>EA</v>
          </cell>
          <cell r="E554" t="str">
            <v>1</v>
          </cell>
        </row>
        <row r="555">
          <cell r="B555" t="str">
            <v>이온식감지기</v>
          </cell>
          <cell r="C555" t="str">
            <v>LED부착</v>
          </cell>
          <cell r="D555" t="str">
            <v>EA</v>
          </cell>
          <cell r="E555" t="str">
            <v>70</v>
          </cell>
        </row>
        <row r="556">
          <cell r="B556" t="str">
            <v>이온식감지기</v>
          </cell>
          <cell r="C556" t="str">
            <v>LED부착</v>
          </cell>
          <cell r="D556" t="str">
            <v>EA</v>
          </cell>
          <cell r="E556" t="str">
            <v>2</v>
          </cell>
        </row>
        <row r="557">
          <cell r="B557" t="str">
            <v>자동식감지기</v>
          </cell>
          <cell r="C557" t="str">
            <v>LED부착</v>
          </cell>
          <cell r="D557" t="str">
            <v>EA</v>
          </cell>
          <cell r="E557" t="str">
            <v>29</v>
          </cell>
        </row>
        <row r="558">
          <cell r="B558" t="str">
            <v>자동식감지기</v>
          </cell>
          <cell r="C558" t="str">
            <v>LED부착</v>
          </cell>
          <cell r="D558" t="str">
            <v>EA</v>
          </cell>
          <cell r="E558" t="str">
            <v>19</v>
          </cell>
        </row>
        <row r="559">
          <cell r="B559" t="str">
            <v>자동식감지기</v>
          </cell>
          <cell r="C559" t="str">
            <v>LED부착</v>
          </cell>
          <cell r="D559" t="str">
            <v>EA</v>
          </cell>
          <cell r="E559" t="str">
            <v>12</v>
          </cell>
        </row>
        <row r="560">
          <cell r="B560" t="str">
            <v>자동화재주수신반</v>
          </cell>
          <cell r="C560" t="str">
            <v>P형1급 42회로</v>
          </cell>
          <cell r="D560" t="str">
            <v>SET</v>
          </cell>
          <cell r="E560" t="str">
            <v>1</v>
          </cell>
        </row>
        <row r="561">
          <cell r="B561" t="str">
            <v>잔토처리</v>
          </cell>
          <cell r="C561" t="str">
            <v>인력</v>
          </cell>
          <cell r="D561" t="str">
            <v>M3</v>
          </cell>
          <cell r="E561" t="str">
            <v>38</v>
          </cell>
        </row>
        <row r="562">
          <cell r="B562" t="str">
            <v>전화콘센트</v>
          </cell>
          <cell r="C562" t="str">
            <v>칼라4P</v>
          </cell>
          <cell r="D562" t="str">
            <v>조</v>
          </cell>
          <cell r="E562" t="str">
            <v>22</v>
          </cell>
        </row>
        <row r="563">
          <cell r="B563" t="str">
            <v>전화콘센트</v>
          </cell>
          <cell r="C563" t="str">
            <v>칼라4P</v>
          </cell>
          <cell r="D563" t="str">
            <v>조</v>
          </cell>
          <cell r="E563" t="str">
            <v>3</v>
          </cell>
        </row>
        <row r="564">
          <cell r="B564" t="str">
            <v>전화콘센트</v>
          </cell>
          <cell r="C564" t="str">
            <v>칼라4P</v>
          </cell>
          <cell r="D564" t="str">
            <v>조</v>
          </cell>
          <cell r="E564" t="str">
            <v>15</v>
          </cell>
        </row>
        <row r="565">
          <cell r="B565" t="str">
            <v>전화콘센트</v>
          </cell>
          <cell r="C565" t="str">
            <v>칼라4P</v>
          </cell>
          <cell r="D565" t="str">
            <v>조</v>
          </cell>
          <cell r="E565" t="str">
            <v>2</v>
          </cell>
        </row>
        <row r="566">
          <cell r="B566" t="str">
            <v>접지1구 콘센트</v>
          </cell>
          <cell r="C566" t="str">
            <v>칼라220V</v>
          </cell>
          <cell r="D566" t="str">
            <v>조</v>
          </cell>
          <cell r="E566" t="str">
            <v>6</v>
          </cell>
        </row>
        <row r="567">
          <cell r="B567" t="str">
            <v>접지1구콘센트</v>
          </cell>
          <cell r="C567" t="str">
            <v>칼라220V</v>
          </cell>
          <cell r="D567" t="str">
            <v>조</v>
          </cell>
          <cell r="E567" t="str">
            <v>12</v>
          </cell>
        </row>
        <row r="568">
          <cell r="B568" t="str">
            <v>접지1구콘센트</v>
          </cell>
          <cell r="C568" t="str">
            <v>칼라220V</v>
          </cell>
          <cell r="D568" t="str">
            <v>조</v>
          </cell>
          <cell r="E568" t="str">
            <v>5</v>
          </cell>
        </row>
        <row r="569">
          <cell r="B569" t="str">
            <v>접지2구 콘센트</v>
          </cell>
          <cell r="C569" t="str">
            <v>칼라220V</v>
          </cell>
          <cell r="D569" t="str">
            <v>조</v>
          </cell>
          <cell r="E569" t="str">
            <v>21</v>
          </cell>
        </row>
        <row r="570">
          <cell r="B570" t="str">
            <v>접지2구 콘센트</v>
          </cell>
          <cell r="C570" t="str">
            <v>칼라220V</v>
          </cell>
          <cell r="D570" t="str">
            <v>조</v>
          </cell>
          <cell r="E570" t="str">
            <v>7</v>
          </cell>
        </row>
        <row r="571">
          <cell r="B571" t="str">
            <v>접지2구콘센트</v>
          </cell>
          <cell r="C571" t="str">
            <v>칼라220V</v>
          </cell>
          <cell r="D571" t="str">
            <v>조</v>
          </cell>
          <cell r="E571" t="str">
            <v>59</v>
          </cell>
        </row>
        <row r="572">
          <cell r="B572" t="str">
            <v>접지2구콘센트</v>
          </cell>
          <cell r="C572" t="str">
            <v>칼라220V</v>
          </cell>
          <cell r="D572" t="str">
            <v>조</v>
          </cell>
          <cell r="E572" t="str">
            <v>39</v>
          </cell>
        </row>
        <row r="573">
          <cell r="B573" t="str">
            <v>접지2구콘센트</v>
          </cell>
          <cell r="C573" t="str">
            <v>칼라220V</v>
          </cell>
          <cell r="D573" t="str">
            <v>조</v>
          </cell>
          <cell r="E573" t="str">
            <v>5</v>
          </cell>
        </row>
        <row r="574">
          <cell r="B574" t="str">
            <v>접지2구콘센트</v>
          </cell>
          <cell r="C574" t="str">
            <v>칼라220V</v>
          </cell>
          <cell r="D574" t="str">
            <v>조</v>
          </cell>
          <cell r="E574" t="str">
            <v>2</v>
          </cell>
        </row>
        <row r="575">
          <cell r="B575" t="str">
            <v>접지3상 콘센트</v>
          </cell>
          <cell r="C575" t="str">
            <v>30A250V</v>
          </cell>
          <cell r="D575" t="str">
            <v>조</v>
          </cell>
          <cell r="E575" t="str">
            <v>16</v>
          </cell>
        </row>
        <row r="576">
          <cell r="B576" t="str">
            <v>접지3상 콘센트</v>
          </cell>
          <cell r="C576" t="str">
            <v>30A480V</v>
          </cell>
          <cell r="D576" t="str">
            <v>조</v>
          </cell>
          <cell r="E576" t="str">
            <v>6</v>
          </cell>
        </row>
        <row r="577">
          <cell r="B577" t="str">
            <v>접지3상콘센트</v>
          </cell>
          <cell r="C577" t="str">
            <v>30A480V</v>
          </cell>
          <cell r="D577" t="str">
            <v>조</v>
          </cell>
          <cell r="E577" t="str">
            <v>22</v>
          </cell>
        </row>
        <row r="578">
          <cell r="B578" t="str">
            <v>접지봉</v>
          </cell>
          <cell r="C578" t="str">
            <v>D16*1800</v>
          </cell>
          <cell r="D578" t="str">
            <v>본</v>
          </cell>
          <cell r="E578" t="str">
            <v>6</v>
          </cell>
        </row>
        <row r="579">
          <cell r="B579" t="str">
            <v>접지봉</v>
          </cell>
          <cell r="C579" t="str">
            <v>D16*1800</v>
          </cell>
          <cell r="D579" t="str">
            <v>본</v>
          </cell>
          <cell r="E579" t="str">
            <v>3</v>
          </cell>
        </row>
        <row r="580">
          <cell r="B580" t="str">
            <v>접지봉</v>
          </cell>
          <cell r="C580" t="str">
            <v>D16*1800</v>
          </cell>
          <cell r="D580" t="str">
            <v>본</v>
          </cell>
          <cell r="E580" t="str">
            <v>3</v>
          </cell>
        </row>
        <row r="581">
          <cell r="B581" t="str">
            <v>접지봉</v>
          </cell>
          <cell r="C581" t="str">
            <v>D16*1800</v>
          </cell>
          <cell r="D581" t="str">
            <v>본</v>
          </cell>
          <cell r="E581" t="str">
            <v>3</v>
          </cell>
        </row>
        <row r="582">
          <cell r="B582" t="str">
            <v>접지봉</v>
          </cell>
          <cell r="C582" t="str">
            <v>D18*2400</v>
          </cell>
          <cell r="D582" t="str">
            <v>본</v>
          </cell>
          <cell r="E582" t="str">
            <v>18</v>
          </cell>
        </row>
        <row r="583">
          <cell r="B583" t="str">
            <v>접지봉</v>
          </cell>
          <cell r="C583" t="str">
            <v>D18*2400</v>
          </cell>
          <cell r="D583" t="str">
            <v>본</v>
          </cell>
          <cell r="E583" t="str">
            <v>12</v>
          </cell>
        </row>
        <row r="584">
          <cell r="B584" t="str">
            <v>접지봉 콘넥터</v>
          </cell>
          <cell r="C584" t="str">
            <v>"U"BOLT TYPE</v>
          </cell>
          <cell r="D584" t="str">
            <v>EA</v>
          </cell>
          <cell r="E584" t="str">
            <v>6</v>
          </cell>
        </row>
        <row r="585">
          <cell r="B585" t="str">
            <v>접지봉 콘넥터</v>
          </cell>
          <cell r="C585" t="str">
            <v>"U"BOLT TYPE</v>
          </cell>
          <cell r="D585" t="str">
            <v>EA</v>
          </cell>
          <cell r="E585" t="str">
            <v>18</v>
          </cell>
        </row>
        <row r="586">
          <cell r="B586" t="str">
            <v>접지봉콘넥터</v>
          </cell>
          <cell r="C586" t="str">
            <v>"U"BOLT TYPE</v>
          </cell>
          <cell r="D586" t="str">
            <v>EA</v>
          </cell>
          <cell r="E586" t="str">
            <v>3</v>
          </cell>
        </row>
        <row r="587">
          <cell r="B587" t="str">
            <v>접지봉콘넥터</v>
          </cell>
          <cell r="C587" t="str">
            <v>"U"BOLT TYPE</v>
          </cell>
          <cell r="D587" t="str">
            <v>EA</v>
          </cell>
          <cell r="E587" t="str">
            <v>12</v>
          </cell>
        </row>
        <row r="588">
          <cell r="B588" t="str">
            <v>접지봉콘넥터</v>
          </cell>
          <cell r="C588" t="str">
            <v>"U"BOLT TYPE</v>
          </cell>
          <cell r="D588" t="str">
            <v>EA</v>
          </cell>
          <cell r="E588" t="str">
            <v>3</v>
          </cell>
        </row>
        <row r="589">
          <cell r="B589" t="str">
            <v>접지봉콘넥터</v>
          </cell>
          <cell r="C589" t="str">
            <v>"U"BOLT TYPE</v>
          </cell>
          <cell r="D589" t="str">
            <v>EA</v>
          </cell>
          <cell r="E589" t="str">
            <v>3</v>
          </cell>
        </row>
        <row r="590">
          <cell r="B590" t="str">
            <v>접지시험단자반</v>
          </cell>
          <cell r="C590" t="str">
            <v>연강 1CCT</v>
          </cell>
          <cell r="D590" t="str">
            <v>면</v>
          </cell>
          <cell r="E590" t="str">
            <v>6</v>
          </cell>
        </row>
        <row r="591">
          <cell r="B591" t="str">
            <v>접지시험단자반</v>
          </cell>
          <cell r="C591" t="str">
            <v>연강1CCT</v>
          </cell>
          <cell r="D591" t="str">
            <v>면</v>
          </cell>
          <cell r="E591" t="str">
            <v>22</v>
          </cell>
        </row>
        <row r="592">
          <cell r="B592" t="str">
            <v>접지형2구콘센트</v>
          </cell>
          <cell r="C592" t="str">
            <v>15A125V</v>
          </cell>
          <cell r="D592" t="str">
            <v>조</v>
          </cell>
          <cell r="E592" t="str">
            <v>24</v>
          </cell>
        </row>
        <row r="593">
          <cell r="B593" t="str">
            <v>접지형2구콘센트</v>
          </cell>
          <cell r="C593" t="str">
            <v>15A125V</v>
          </cell>
          <cell r="D593" t="str">
            <v>조</v>
          </cell>
          <cell r="E593" t="str">
            <v>104</v>
          </cell>
        </row>
        <row r="594">
          <cell r="B594" t="str">
            <v>정온식감지기</v>
          </cell>
          <cell r="C594" t="str">
            <v>LED부착</v>
          </cell>
          <cell r="D594" t="str">
            <v>EA</v>
          </cell>
          <cell r="E594" t="str">
            <v>6</v>
          </cell>
        </row>
        <row r="595">
          <cell r="B595" t="str">
            <v>조명기구</v>
          </cell>
          <cell r="C595" t="str">
            <v>MH-1, 1/400W</v>
          </cell>
          <cell r="D595" t="str">
            <v>SET</v>
          </cell>
          <cell r="E595" t="str">
            <v>27</v>
          </cell>
        </row>
        <row r="596">
          <cell r="B596" t="str">
            <v>조명기구(내압방폭)</v>
          </cell>
          <cell r="C596" t="str">
            <v>FP, 2/40W</v>
          </cell>
          <cell r="D596" t="str">
            <v>SET</v>
          </cell>
          <cell r="E596" t="str">
            <v>26</v>
          </cell>
        </row>
        <row r="597">
          <cell r="B597" t="str">
            <v>조명기구(내압방폭)</v>
          </cell>
          <cell r="C597" t="str">
            <v>N, 1/100W</v>
          </cell>
          <cell r="D597" t="str">
            <v>SET</v>
          </cell>
          <cell r="E597" t="str">
            <v>1</v>
          </cell>
        </row>
        <row r="598">
          <cell r="B598" t="str">
            <v>조명기구(뉴무방습)</v>
          </cell>
          <cell r="C598" t="str">
            <v>IA, 1/100W</v>
          </cell>
          <cell r="D598" t="str">
            <v>SET</v>
          </cell>
          <cell r="E598" t="str">
            <v>4</v>
          </cell>
        </row>
        <row r="599">
          <cell r="B599" t="str">
            <v>조명기구(뉴무방습)</v>
          </cell>
          <cell r="C599" t="str">
            <v>IA, 1/100W</v>
          </cell>
          <cell r="D599" t="str">
            <v>SET</v>
          </cell>
          <cell r="E599" t="str">
            <v>4</v>
          </cell>
        </row>
        <row r="600">
          <cell r="B600" t="str">
            <v>조명기구(뉴무방습)</v>
          </cell>
          <cell r="C600" t="str">
            <v>IA, 1/100W</v>
          </cell>
          <cell r="D600" t="str">
            <v>SET</v>
          </cell>
          <cell r="E600" t="str">
            <v>1</v>
          </cell>
        </row>
        <row r="601">
          <cell r="B601" t="str">
            <v>조명기구(뉴무방습)</v>
          </cell>
          <cell r="C601" t="str">
            <v>IA, 1/100W</v>
          </cell>
          <cell r="D601" t="str">
            <v>SET</v>
          </cell>
          <cell r="E601" t="str">
            <v>1</v>
          </cell>
        </row>
        <row r="602">
          <cell r="B602" t="str">
            <v>조명기구(뉴무방습)</v>
          </cell>
          <cell r="C602" t="str">
            <v>IB, 1/100W</v>
          </cell>
          <cell r="D602" t="str">
            <v>SET</v>
          </cell>
          <cell r="E602" t="str">
            <v>4</v>
          </cell>
        </row>
        <row r="603">
          <cell r="B603" t="str">
            <v>조명기구(뉴무방습)</v>
          </cell>
          <cell r="C603" t="str">
            <v>IB, 1/100W</v>
          </cell>
          <cell r="D603" t="str">
            <v>SET</v>
          </cell>
          <cell r="E603" t="str">
            <v>3</v>
          </cell>
        </row>
        <row r="604">
          <cell r="B604" t="str">
            <v>조명기구(다운라이트)</v>
          </cell>
          <cell r="C604" t="str">
            <v>HA, 1/100W</v>
          </cell>
          <cell r="D604" t="str">
            <v>SET</v>
          </cell>
          <cell r="E604" t="str">
            <v>48</v>
          </cell>
        </row>
        <row r="605">
          <cell r="B605" t="str">
            <v>조명기구(매입개방)</v>
          </cell>
          <cell r="C605" t="str">
            <v>FM, 2/20W</v>
          </cell>
          <cell r="D605" t="str">
            <v>SET</v>
          </cell>
          <cell r="E605" t="str">
            <v>20</v>
          </cell>
        </row>
        <row r="606">
          <cell r="B606" t="str">
            <v>조명기구(매입개방)</v>
          </cell>
          <cell r="C606" t="str">
            <v>FM, 2/20W</v>
          </cell>
          <cell r="D606" t="str">
            <v>SET</v>
          </cell>
          <cell r="E606" t="str">
            <v>1</v>
          </cell>
        </row>
        <row r="607">
          <cell r="B607" t="str">
            <v>조명기구(매입개방)</v>
          </cell>
          <cell r="C607" t="str">
            <v>FM, 2/20W</v>
          </cell>
          <cell r="D607" t="str">
            <v>SET</v>
          </cell>
          <cell r="E607" t="str">
            <v>1</v>
          </cell>
        </row>
        <row r="608">
          <cell r="B608" t="str">
            <v>조명기구(매입개방)</v>
          </cell>
          <cell r="C608" t="str">
            <v>FM, 2/40W</v>
          </cell>
          <cell r="D608" t="str">
            <v>SET</v>
          </cell>
          <cell r="E608" t="str">
            <v>110</v>
          </cell>
        </row>
        <row r="609">
          <cell r="B609" t="str">
            <v>조명기구(매입개방)</v>
          </cell>
          <cell r="C609" t="str">
            <v>FM, 2/40W</v>
          </cell>
          <cell r="D609" t="str">
            <v>SET</v>
          </cell>
          <cell r="E609" t="str">
            <v>31</v>
          </cell>
        </row>
        <row r="610">
          <cell r="B610" t="str">
            <v>조명기구(매입개방)</v>
          </cell>
          <cell r="C610" t="str">
            <v>FM, 2/40W</v>
          </cell>
          <cell r="D610" t="str">
            <v>SET</v>
          </cell>
          <cell r="E610" t="str">
            <v>275</v>
          </cell>
        </row>
        <row r="611">
          <cell r="B611" t="str">
            <v>조명기구(매입개방)</v>
          </cell>
          <cell r="C611" t="str">
            <v>FM, 2/40W</v>
          </cell>
          <cell r="D611" t="str">
            <v>SET</v>
          </cell>
          <cell r="E611" t="str">
            <v>3</v>
          </cell>
        </row>
        <row r="612">
          <cell r="B612" t="str">
            <v>조명기구(매입개방)</v>
          </cell>
          <cell r="C612" t="str">
            <v>FM, 2/40W</v>
          </cell>
          <cell r="D612" t="str">
            <v>SET</v>
          </cell>
          <cell r="E612" t="str">
            <v>2</v>
          </cell>
        </row>
        <row r="613">
          <cell r="B613" t="str">
            <v>조명기구(매입아크릴)</v>
          </cell>
          <cell r="C613" t="str">
            <v>FM2, 1/40W</v>
          </cell>
          <cell r="D613" t="str">
            <v>SET</v>
          </cell>
          <cell r="E613" t="str">
            <v>4</v>
          </cell>
        </row>
        <row r="614">
          <cell r="B614" t="str">
            <v>조명기구(매입아크릴)</v>
          </cell>
          <cell r="C614" t="str">
            <v>FM2, 2/20W</v>
          </cell>
          <cell r="D614" t="str">
            <v>SET</v>
          </cell>
          <cell r="E614" t="str">
            <v>11</v>
          </cell>
        </row>
        <row r="615">
          <cell r="B615" t="str">
            <v>조명기구(매입아크릴)</v>
          </cell>
          <cell r="C615" t="str">
            <v>FM2, 2/20W</v>
          </cell>
          <cell r="D615" t="str">
            <v>SET</v>
          </cell>
          <cell r="E615" t="str">
            <v>2</v>
          </cell>
        </row>
        <row r="616">
          <cell r="B616" t="str">
            <v>조명기구(매입아크릴)</v>
          </cell>
          <cell r="C616" t="str">
            <v>FM2, 2/20W</v>
          </cell>
          <cell r="D616" t="str">
            <v>SET</v>
          </cell>
          <cell r="E616" t="str">
            <v>1</v>
          </cell>
        </row>
        <row r="617">
          <cell r="B617" t="str">
            <v>조명기구(벽부)</v>
          </cell>
          <cell r="C617" t="str">
            <v>FI, 1/40W</v>
          </cell>
          <cell r="D617" t="str">
            <v>SET</v>
          </cell>
          <cell r="E617" t="str">
            <v>5</v>
          </cell>
        </row>
        <row r="618">
          <cell r="B618" t="str">
            <v>조명기구(벽부)</v>
          </cell>
          <cell r="C618" t="str">
            <v>IP, 1/100W</v>
          </cell>
          <cell r="D618" t="str">
            <v>SET</v>
          </cell>
          <cell r="E618" t="str">
            <v>4</v>
          </cell>
        </row>
        <row r="619">
          <cell r="B619" t="str">
            <v>조명기구(벽부)</v>
          </cell>
          <cell r="C619" t="str">
            <v>IP, 1/100W</v>
          </cell>
          <cell r="D619" t="str">
            <v>SET</v>
          </cell>
          <cell r="E619" t="str">
            <v>17</v>
          </cell>
        </row>
        <row r="620">
          <cell r="B620" t="str">
            <v>조명기구(직부등)</v>
          </cell>
          <cell r="C620" t="str">
            <v>IB-1, 1/100W</v>
          </cell>
          <cell r="D620" t="str">
            <v>SET</v>
          </cell>
          <cell r="E620" t="str">
            <v>48</v>
          </cell>
        </row>
        <row r="621">
          <cell r="B621" t="str">
            <v>조명기구(직부등)</v>
          </cell>
          <cell r="C621" t="str">
            <v>IB-1, 1/100W</v>
          </cell>
          <cell r="D621" t="str">
            <v>SET</v>
          </cell>
          <cell r="E621" t="str">
            <v>16</v>
          </cell>
        </row>
        <row r="622">
          <cell r="B622" t="str">
            <v>조명기구(직부등)</v>
          </cell>
          <cell r="C622" t="str">
            <v>IB-1, 1/100W</v>
          </cell>
          <cell r="D622" t="str">
            <v>SET</v>
          </cell>
          <cell r="E622" t="str">
            <v>21</v>
          </cell>
        </row>
        <row r="623">
          <cell r="B623" t="str">
            <v>조명기구(직부등)</v>
          </cell>
          <cell r="C623" t="str">
            <v>IB-1, 1/100W</v>
          </cell>
          <cell r="D623" t="str">
            <v>SET</v>
          </cell>
          <cell r="E623" t="str">
            <v>20</v>
          </cell>
        </row>
        <row r="624">
          <cell r="B624" t="str">
            <v>조명기구(직부등)</v>
          </cell>
          <cell r="C624" t="str">
            <v>IB-1, 1/100W</v>
          </cell>
          <cell r="D624" t="str">
            <v>SET</v>
          </cell>
          <cell r="E624" t="str">
            <v>22</v>
          </cell>
        </row>
        <row r="625">
          <cell r="B625" t="str">
            <v>조명기구(파라보릭)</v>
          </cell>
          <cell r="C625" t="str">
            <v>FA, 4/20W</v>
          </cell>
          <cell r="D625" t="str">
            <v>SET</v>
          </cell>
          <cell r="E625" t="str">
            <v>80</v>
          </cell>
        </row>
        <row r="626">
          <cell r="B626" t="str">
            <v>조명기구(파라보릭)</v>
          </cell>
          <cell r="C626" t="str">
            <v>FA, 4/20W</v>
          </cell>
          <cell r="D626" t="str">
            <v>SET</v>
          </cell>
          <cell r="E626" t="str">
            <v>7</v>
          </cell>
        </row>
        <row r="627">
          <cell r="B627" t="str">
            <v>조명기구(파라보릭)</v>
          </cell>
          <cell r="C627" t="str">
            <v>FA, 4/20W</v>
          </cell>
          <cell r="D627" t="str">
            <v>SET</v>
          </cell>
          <cell r="E627" t="str">
            <v>21</v>
          </cell>
        </row>
        <row r="628">
          <cell r="B628" t="str">
            <v>조명기구(항공장애등)</v>
          </cell>
          <cell r="C628" t="str">
            <v>1/500W</v>
          </cell>
          <cell r="D628" t="str">
            <v>SET</v>
          </cell>
          <cell r="E628" t="str">
            <v>2</v>
          </cell>
        </row>
        <row r="629">
          <cell r="B629" t="str">
            <v>조명기구(RACE WAY)</v>
          </cell>
          <cell r="C629" t="str">
            <v>FC, 2/40W</v>
          </cell>
          <cell r="D629" t="str">
            <v>SET</v>
          </cell>
          <cell r="E629" t="str">
            <v>100</v>
          </cell>
        </row>
        <row r="630">
          <cell r="B630" t="str">
            <v>조명기구(RACE WAY)</v>
          </cell>
          <cell r="C630" t="str">
            <v>FC, 2/40W</v>
          </cell>
          <cell r="D630" t="str">
            <v>SET</v>
          </cell>
          <cell r="E630" t="str">
            <v>134</v>
          </cell>
        </row>
        <row r="631">
          <cell r="B631" t="str">
            <v>조명기구(RACE WAY)</v>
          </cell>
          <cell r="C631" t="str">
            <v>FC, 2/40W</v>
          </cell>
          <cell r="D631" t="str">
            <v>SET</v>
          </cell>
          <cell r="E631" t="str">
            <v>20</v>
          </cell>
        </row>
        <row r="632">
          <cell r="B632" t="str">
            <v>중간단자함</v>
          </cell>
          <cell r="C632" t="str">
            <v>연강10P</v>
          </cell>
          <cell r="D632" t="str">
            <v>면</v>
          </cell>
          <cell r="E632" t="str">
            <v>4</v>
          </cell>
        </row>
        <row r="633">
          <cell r="B633" t="str">
            <v>중간단자함</v>
          </cell>
          <cell r="C633" t="str">
            <v>연강10P</v>
          </cell>
          <cell r="D633" t="str">
            <v>면</v>
          </cell>
          <cell r="E633" t="str">
            <v>1</v>
          </cell>
        </row>
        <row r="634">
          <cell r="B634" t="str">
            <v>중간단자함</v>
          </cell>
          <cell r="C634" t="str">
            <v>연강10P</v>
          </cell>
          <cell r="D634" t="str">
            <v>면</v>
          </cell>
          <cell r="E634" t="str">
            <v>1</v>
          </cell>
        </row>
        <row r="635">
          <cell r="B635" t="str">
            <v>중간단자함</v>
          </cell>
          <cell r="C635" t="str">
            <v>연강10P</v>
          </cell>
          <cell r="D635" t="str">
            <v>면</v>
          </cell>
          <cell r="E635" t="str">
            <v>1</v>
          </cell>
        </row>
        <row r="636">
          <cell r="B636" t="str">
            <v>중간단자함</v>
          </cell>
          <cell r="C636" t="str">
            <v>연강10P</v>
          </cell>
          <cell r="D636" t="str">
            <v>면</v>
          </cell>
          <cell r="E636" t="str">
            <v>1</v>
          </cell>
        </row>
        <row r="637">
          <cell r="B637" t="str">
            <v>중간단자함</v>
          </cell>
          <cell r="C637" t="str">
            <v>연강10P</v>
          </cell>
          <cell r="D637" t="str">
            <v>면</v>
          </cell>
          <cell r="E637" t="str">
            <v>1</v>
          </cell>
        </row>
        <row r="638">
          <cell r="B638" t="str">
            <v>중간단자함</v>
          </cell>
          <cell r="C638" t="str">
            <v>연강10P</v>
          </cell>
          <cell r="D638" t="str">
            <v>면</v>
          </cell>
          <cell r="E638" t="str">
            <v>1</v>
          </cell>
        </row>
        <row r="639">
          <cell r="B639" t="str">
            <v>중간단자함</v>
          </cell>
          <cell r="C639" t="str">
            <v>연강10P</v>
          </cell>
          <cell r="D639" t="str">
            <v>면</v>
          </cell>
          <cell r="E639" t="str">
            <v>1</v>
          </cell>
        </row>
        <row r="640">
          <cell r="B640" t="str">
            <v>중간단자함</v>
          </cell>
          <cell r="C640" t="str">
            <v>연강20P</v>
          </cell>
          <cell r="D640" t="str">
            <v>면</v>
          </cell>
          <cell r="E640" t="str">
            <v>10</v>
          </cell>
        </row>
        <row r="641">
          <cell r="B641" t="str">
            <v>중간단자함</v>
          </cell>
          <cell r="C641" t="str">
            <v>연강20P</v>
          </cell>
          <cell r="D641" t="str">
            <v>면</v>
          </cell>
          <cell r="E641" t="str">
            <v>1</v>
          </cell>
        </row>
        <row r="642">
          <cell r="B642" t="str">
            <v>중간단자함</v>
          </cell>
          <cell r="C642" t="str">
            <v>연강20P</v>
          </cell>
          <cell r="D642" t="str">
            <v>면</v>
          </cell>
          <cell r="E642" t="str">
            <v>8</v>
          </cell>
        </row>
        <row r="643">
          <cell r="B643" t="str">
            <v>중간단자함</v>
          </cell>
          <cell r="C643" t="str">
            <v>연강20P</v>
          </cell>
          <cell r="D643" t="str">
            <v>면</v>
          </cell>
          <cell r="E643" t="str">
            <v>1</v>
          </cell>
        </row>
        <row r="644">
          <cell r="B644" t="str">
            <v>중간단자함</v>
          </cell>
          <cell r="C644" t="str">
            <v>연강20P</v>
          </cell>
          <cell r="D644" t="str">
            <v>면</v>
          </cell>
          <cell r="E644" t="str">
            <v>1</v>
          </cell>
        </row>
        <row r="645">
          <cell r="B645" t="str">
            <v>중간단자함</v>
          </cell>
          <cell r="C645" t="str">
            <v>연강30P</v>
          </cell>
          <cell r="D645" t="str">
            <v>면</v>
          </cell>
          <cell r="E645" t="str">
            <v>1</v>
          </cell>
        </row>
        <row r="646">
          <cell r="B646" t="str">
            <v>중간단자함</v>
          </cell>
          <cell r="C646" t="str">
            <v>연강50P</v>
          </cell>
          <cell r="D646" t="str">
            <v>면</v>
          </cell>
          <cell r="E646" t="str">
            <v>1</v>
          </cell>
        </row>
        <row r="647">
          <cell r="B647" t="str">
            <v>중간단자함</v>
          </cell>
          <cell r="C647" t="str">
            <v>연강50P</v>
          </cell>
          <cell r="D647" t="str">
            <v>면</v>
          </cell>
          <cell r="E647" t="str">
            <v>1</v>
          </cell>
        </row>
        <row r="648">
          <cell r="B648" t="str">
            <v>천정형선풍기</v>
          </cell>
          <cell r="C648" t="str">
            <v>속도조절기포함</v>
          </cell>
          <cell r="D648" t="str">
            <v>대</v>
          </cell>
          <cell r="E648" t="str">
            <v>3</v>
          </cell>
        </row>
        <row r="649">
          <cell r="B649" t="str">
            <v>천정형스피커</v>
          </cell>
          <cell r="C649" t="str">
            <v>원형3W</v>
          </cell>
          <cell r="D649" t="str">
            <v>EA</v>
          </cell>
          <cell r="E649" t="str">
            <v>19</v>
          </cell>
        </row>
        <row r="650">
          <cell r="B650" t="str">
            <v>천정형스피커</v>
          </cell>
          <cell r="C650" t="str">
            <v>원형3W</v>
          </cell>
          <cell r="D650" t="str">
            <v>EA</v>
          </cell>
          <cell r="E650" t="str">
            <v>18</v>
          </cell>
        </row>
        <row r="651">
          <cell r="B651" t="str">
            <v>천정형스피커</v>
          </cell>
          <cell r="C651" t="str">
            <v>원형3W</v>
          </cell>
          <cell r="D651" t="str">
            <v>EA</v>
          </cell>
          <cell r="E651" t="str">
            <v>1</v>
          </cell>
        </row>
        <row r="652">
          <cell r="B652" t="str">
            <v>축광피난구유도표지</v>
          </cell>
          <cell r="C652" t="str">
            <v>390*130mm</v>
          </cell>
          <cell r="D652" t="str">
            <v>EA</v>
          </cell>
          <cell r="E652" t="str">
            <v>39</v>
          </cell>
        </row>
        <row r="653">
          <cell r="B653" t="str">
            <v>칼라안테나설치</v>
          </cell>
          <cell r="D653" t="str">
            <v>개소</v>
          </cell>
          <cell r="E653" t="str">
            <v>1</v>
          </cell>
        </row>
        <row r="654">
          <cell r="B654" t="str">
            <v>칼라안테나설치</v>
          </cell>
          <cell r="D654" t="str">
            <v>개소</v>
          </cell>
          <cell r="E654" t="str">
            <v>1</v>
          </cell>
        </row>
        <row r="655">
          <cell r="B655" t="str">
            <v>터파기</v>
          </cell>
          <cell r="C655" t="str">
            <v>인력</v>
          </cell>
          <cell r="D655" t="str">
            <v>M3</v>
          </cell>
          <cell r="E655" t="str">
            <v>90</v>
          </cell>
        </row>
        <row r="656">
          <cell r="B656" t="str">
            <v>통로유도등</v>
          </cell>
          <cell r="C656" t="str">
            <v>매입10W(소형)</v>
          </cell>
          <cell r="D656" t="str">
            <v>EA</v>
          </cell>
          <cell r="E656" t="str">
            <v>1</v>
          </cell>
        </row>
        <row r="657">
          <cell r="B657" t="str">
            <v>파상형경질폴리전선관</v>
          </cell>
          <cell r="C657" t="str">
            <v>30mm</v>
          </cell>
          <cell r="D657" t="str">
            <v>M</v>
          </cell>
          <cell r="E657" t="str">
            <v>240</v>
          </cell>
        </row>
        <row r="658">
          <cell r="B658" t="str">
            <v>파상형경질폴리전선관</v>
          </cell>
          <cell r="C658" t="str">
            <v>30mm</v>
          </cell>
          <cell r="D658" t="str">
            <v>M</v>
          </cell>
          <cell r="E658" t="str">
            <v>209</v>
          </cell>
        </row>
        <row r="659">
          <cell r="B659" t="str">
            <v>파상형경질폴리전선관</v>
          </cell>
          <cell r="C659" t="str">
            <v>30mm</v>
          </cell>
          <cell r="D659" t="str">
            <v>M</v>
          </cell>
          <cell r="E659" t="str">
            <v>85</v>
          </cell>
        </row>
        <row r="660">
          <cell r="B660" t="str">
            <v>파상형경질폴리전선관</v>
          </cell>
          <cell r="C660" t="str">
            <v>65mm</v>
          </cell>
          <cell r="D660" t="str">
            <v>M</v>
          </cell>
          <cell r="E660" t="str">
            <v>245</v>
          </cell>
        </row>
        <row r="661">
          <cell r="B661" t="str">
            <v>파상형경질폴리전선관</v>
          </cell>
          <cell r="C661" t="str">
            <v>80mm</v>
          </cell>
          <cell r="D661" t="str">
            <v>M</v>
          </cell>
          <cell r="E661" t="str">
            <v>169</v>
          </cell>
        </row>
        <row r="662">
          <cell r="B662" t="str">
            <v>파이프크램프</v>
          </cell>
          <cell r="C662" t="str">
            <v>104mm</v>
          </cell>
          <cell r="D662" t="str">
            <v>EA</v>
          </cell>
          <cell r="E662" t="str">
            <v>2</v>
          </cell>
        </row>
        <row r="663">
          <cell r="B663" t="str">
            <v>파이프크램프</v>
          </cell>
          <cell r="C663" t="str">
            <v>16mm</v>
          </cell>
          <cell r="D663" t="str">
            <v>EA</v>
          </cell>
          <cell r="E663" t="str">
            <v>88</v>
          </cell>
        </row>
        <row r="664">
          <cell r="B664" t="str">
            <v>파이프크램프</v>
          </cell>
          <cell r="C664" t="str">
            <v>16mm</v>
          </cell>
          <cell r="D664" t="str">
            <v>EA</v>
          </cell>
          <cell r="E664" t="str">
            <v>6</v>
          </cell>
        </row>
        <row r="665">
          <cell r="B665" t="str">
            <v>파이프크램프</v>
          </cell>
          <cell r="C665" t="str">
            <v>22mm</v>
          </cell>
          <cell r="D665" t="str">
            <v>EA</v>
          </cell>
          <cell r="E665" t="str">
            <v>113</v>
          </cell>
        </row>
        <row r="666">
          <cell r="B666" t="str">
            <v>파이프크램프</v>
          </cell>
          <cell r="C666" t="str">
            <v>22mm</v>
          </cell>
          <cell r="D666" t="str">
            <v>EA</v>
          </cell>
          <cell r="E666" t="str">
            <v>22</v>
          </cell>
        </row>
        <row r="667">
          <cell r="B667" t="str">
            <v>파이프크램프</v>
          </cell>
          <cell r="C667" t="str">
            <v>22mm</v>
          </cell>
          <cell r="D667" t="str">
            <v>EA</v>
          </cell>
          <cell r="E667" t="str">
            <v>8</v>
          </cell>
        </row>
        <row r="668">
          <cell r="B668" t="str">
            <v>파이프크램프</v>
          </cell>
          <cell r="C668" t="str">
            <v>22mm</v>
          </cell>
          <cell r="D668" t="str">
            <v>EA</v>
          </cell>
          <cell r="E668" t="str">
            <v>43</v>
          </cell>
        </row>
        <row r="669">
          <cell r="B669" t="str">
            <v>파이프크램프</v>
          </cell>
          <cell r="C669" t="str">
            <v>22mm</v>
          </cell>
          <cell r="D669" t="str">
            <v>EA</v>
          </cell>
          <cell r="E669" t="str">
            <v>16</v>
          </cell>
        </row>
        <row r="670">
          <cell r="B670" t="str">
            <v>파이프크램프</v>
          </cell>
          <cell r="C670" t="str">
            <v>28mm</v>
          </cell>
          <cell r="D670" t="str">
            <v>EA</v>
          </cell>
          <cell r="E670" t="str">
            <v>62</v>
          </cell>
        </row>
        <row r="671">
          <cell r="B671" t="str">
            <v>파이프크램프</v>
          </cell>
          <cell r="C671" t="str">
            <v>28mm</v>
          </cell>
          <cell r="D671" t="str">
            <v>EA</v>
          </cell>
          <cell r="E671" t="str">
            <v>4</v>
          </cell>
        </row>
        <row r="672">
          <cell r="B672" t="str">
            <v>파이프크램프</v>
          </cell>
          <cell r="C672" t="str">
            <v>28mm</v>
          </cell>
          <cell r="D672" t="str">
            <v>EA</v>
          </cell>
          <cell r="E672" t="str">
            <v>8</v>
          </cell>
        </row>
        <row r="673">
          <cell r="B673" t="str">
            <v>파이프크램프</v>
          </cell>
          <cell r="C673" t="str">
            <v>28mm</v>
          </cell>
          <cell r="D673" t="str">
            <v>EA</v>
          </cell>
          <cell r="E673" t="str">
            <v>22</v>
          </cell>
        </row>
        <row r="674">
          <cell r="B674" t="str">
            <v>파이프크램프</v>
          </cell>
          <cell r="C674" t="str">
            <v>28mm</v>
          </cell>
          <cell r="D674" t="str">
            <v>EA</v>
          </cell>
          <cell r="E674" t="str">
            <v>8</v>
          </cell>
        </row>
        <row r="675">
          <cell r="B675" t="str">
            <v>파이프크램프</v>
          </cell>
          <cell r="C675" t="str">
            <v>36mm</v>
          </cell>
          <cell r="D675" t="str">
            <v>EA</v>
          </cell>
          <cell r="E675" t="str">
            <v>57</v>
          </cell>
        </row>
        <row r="676">
          <cell r="B676" t="str">
            <v>파이프크램프</v>
          </cell>
          <cell r="C676" t="str">
            <v>36mm</v>
          </cell>
          <cell r="D676" t="str">
            <v>EA</v>
          </cell>
          <cell r="E676" t="str">
            <v>28</v>
          </cell>
        </row>
        <row r="677">
          <cell r="B677" t="str">
            <v>파이프크램프</v>
          </cell>
          <cell r="C677" t="str">
            <v>36mm</v>
          </cell>
          <cell r="D677" t="str">
            <v>EA</v>
          </cell>
          <cell r="E677" t="str">
            <v>46</v>
          </cell>
        </row>
        <row r="678">
          <cell r="B678" t="str">
            <v>파이프크램프</v>
          </cell>
          <cell r="C678" t="str">
            <v>36mm</v>
          </cell>
          <cell r="D678" t="str">
            <v>EA</v>
          </cell>
          <cell r="E678" t="str">
            <v>31</v>
          </cell>
        </row>
        <row r="679">
          <cell r="B679" t="str">
            <v>파이프크램프</v>
          </cell>
          <cell r="C679" t="str">
            <v>36mm</v>
          </cell>
          <cell r="D679" t="str">
            <v>EA</v>
          </cell>
          <cell r="E679" t="str">
            <v>6</v>
          </cell>
        </row>
        <row r="680">
          <cell r="B680" t="str">
            <v>파이프크램프</v>
          </cell>
          <cell r="C680" t="str">
            <v>42mm</v>
          </cell>
          <cell r="D680" t="str">
            <v>EA</v>
          </cell>
          <cell r="E680" t="str">
            <v>30</v>
          </cell>
        </row>
        <row r="681">
          <cell r="B681" t="str">
            <v>파이프크램프</v>
          </cell>
          <cell r="C681" t="str">
            <v>42mm</v>
          </cell>
          <cell r="D681" t="str">
            <v>EA</v>
          </cell>
          <cell r="E681" t="str">
            <v>8</v>
          </cell>
        </row>
        <row r="682">
          <cell r="B682" t="str">
            <v>파이프크램프</v>
          </cell>
          <cell r="C682" t="str">
            <v>54mm</v>
          </cell>
          <cell r="D682" t="str">
            <v>EA</v>
          </cell>
          <cell r="E682" t="str">
            <v>2</v>
          </cell>
        </row>
        <row r="683">
          <cell r="B683" t="str">
            <v>파이프크램프</v>
          </cell>
          <cell r="C683" t="str">
            <v>54mm</v>
          </cell>
          <cell r="D683" t="str">
            <v>EA</v>
          </cell>
          <cell r="E683" t="str">
            <v>31</v>
          </cell>
        </row>
        <row r="684">
          <cell r="B684" t="str">
            <v>파이프크램프</v>
          </cell>
          <cell r="C684" t="str">
            <v>54mm</v>
          </cell>
          <cell r="D684" t="str">
            <v>EA</v>
          </cell>
          <cell r="E684" t="str">
            <v>18</v>
          </cell>
        </row>
        <row r="685">
          <cell r="B685" t="str">
            <v>파이프크램프</v>
          </cell>
          <cell r="C685" t="str">
            <v>70mm</v>
          </cell>
          <cell r="D685" t="str">
            <v>EA</v>
          </cell>
          <cell r="E685" t="str">
            <v>2</v>
          </cell>
        </row>
        <row r="686">
          <cell r="B686" t="str">
            <v>파이프크램프</v>
          </cell>
          <cell r="C686" t="str">
            <v>70mm</v>
          </cell>
          <cell r="D686" t="str">
            <v>EA</v>
          </cell>
          <cell r="E686" t="str">
            <v>32</v>
          </cell>
        </row>
        <row r="687">
          <cell r="B687" t="str">
            <v>파이프크램프</v>
          </cell>
          <cell r="C687" t="str">
            <v>82mm</v>
          </cell>
          <cell r="D687" t="str">
            <v>EA</v>
          </cell>
          <cell r="E687" t="str">
            <v>2</v>
          </cell>
        </row>
        <row r="688">
          <cell r="B688" t="str">
            <v>파이프크램프</v>
          </cell>
          <cell r="C688" t="str">
            <v>82mm</v>
          </cell>
          <cell r="D688" t="str">
            <v>EA</v>
          </cell>
          <cell r="E688" t="str">
            <v>10</v>
          </cell>
        </row>
        <row r="689">
          <cell r="B689" t="str">
            <v>풀박스</v>
          </cell>
          <cell r="C689" t="str">
            <v>100*100*75</v>
          </cell>
          <cell r="D689" t="str">
            <v>EA</v>
          </cell>
          <cell r="E689" t="str">
            <v>2</v>
          </cell>
        </row>
        <row r="690">
          <cell r="B690" t="str">
            <v>풀박스</v>
          </cell>
          <cell r="C690" t="str">
            <v>100*100*75</v>
          </cell>
          <cell r="D690" t="str">
            <v>EA</v>
          </cell>
          <cell r="E690" t="str">
            <v>2</v>
          </cell>
        </row>
        <row r="691">
          <cell r="B691" t="str">
            <v>풀박스</v>
          </cell>
          <cell r="C691" t="str">
            <v>100*100*75</v>
          </cell>
          <cell r="D691" t="str">
            <v>EA</v>
          </cell>
          <cell r="E691" t="str">
            <v>6</v>
          </cell>
        </row>
        <row r="692">
          <cell r="B692" t="str">
            <v>풀박스</v>
          </cell>
          <cell r="C692" t="str">
            <v>100*100*75</v>
          </cell>
          <cell r="D692" t="str">
            <v>EA</v>
          </cell>
          <cell r="E692" t="str">
            <v>2</v>
          </cell>
        </row>
        <row r="693">
          <cell r="B693" t="str">
            <v>풀박스</v>
          </cell>
          <cell r="C693" t="str">
            <v>150*150*100</v>
          </cell>
          <cell r="D693" t="str">
            <v>EA</v>
          </cell>
          <cell r="E693" t="str">
            <v>5</v>
          </cell>
        </row>
        <row r="694">
          <cell r="B694" t="str">
            <v>풀박스</v>
          </cell>
          <cell r="C694" t="str">
            <v>150*150*100</v>
          </cell>
          <cell r="D694" t="str">
            <v>EA</v>
          </cell>
          <cell r="E694" t="str">
            <v>1</v>
          </cell>
        </row>
        <row r="695">
          <cell r="B695" t="str">
            <v>품    명</v>
          </cell>
          <cell r="C695" t="str">
            <v>규   격</v>
          </cell>
          <cell r="D695" t="str">
            <v>단위</v>
          </cell>
          <cell r="E695" t="str">
            <v>수   량</v>
          </cell>
        </row>
        <row r="696">
          <cell r="B696" t="str">
            <v>피난구유도등</v>
          </cell>
          <cell r="C696" t="str">
            <v>노출20W(중형)</v>
          </cell>
          <cell r="D696" t="str">
            <v>EA</v>
          </cell>
          <cell r="E696" t="str">
            <v>8</v>
          </cell>
        </row>
        <row r="697">
          <cell r="B697" t="str">
            <v>피뢰도선지지금구</v>
          </cell>
          <cell r="C697" t="str">
            <v>CABLE 60mm2</v>
          </cell>
          <cell r="D697" t="str">
            <v>EA</v>
          </cell>
          <cell r="E697" t="str">
            <v>241</v>
          </cell>
        </row>
        <row r="698">
          <cell r="B698" t="str">
            <v>하론방출표시등</v>
          </cell>
          <cell r="D698" t="str">
            <v>대</v>
          </cell>
          <cell r="E698" t="str">
            <v>3</v>
          </cell>
        </row>
        <row r="699">
          <cell r="B699" t="str">
            <v>하론수동조작함</v>
          </cell>
          <cell r="D699" t="str">
            <v>대</v>
          </cell>
          <cell r="E699" t="str">
            <v>2</v>
          </cell>
        </row>
        <row r="700">
          <cell r="B700" t="str">
            <v>항공등조작반</v>
          </cell>
          <cell r="D700" t="str">
            <v>면</v>
          </cell>
          <cell r="E700" t="str">
            <v>1</v>
          </cell>
        </row>
        <row r="701">
          <cell r="B701" t="str">
            <v>환풍기(일반)</v>
          </cell>
          <cell r="C701" t="str">
            <v>300*300</v>
          </cell>
          <cell r="D701" t="str">
            <v>대</v>
          </cell>
          <cell r="E701" t="str">
            <v>9</v>
          </cell>
        </row>
        <row r="702">
          <cell r="B702" t="str">
            <v>환풍기(일반)</v>
          </cell>
          <cell r="C702" t="str">
            <v>300*300</v>
          </cell>
          <cell r="D702" t="str">
            <v>대</v>
          </cell>
          <cell r="E702" t="str">
            <v>4</v>
          </cell>
        </row>
        <row r="703">
          <cell r="B703" t="str">
            <v>환풍기(일반)</v>
          </cell>
          <cell r="C703" t="str">
            <v>300*300</v>
          </cell>
          <cell r="D703" t="str">
            <v>대</v>
          </cell>
          <cell r="E703" t="str">
            <v>4</v>
          </cell>
        </row>
        <row r="704">
          <cell r="B704" t="str">
            <v>후렉시블전선관</v>
          </cell>
          <cell r="C704" t="str">
            <v>방수22mm</v>
          </cell>
          <cell r="D704" t="str">
            <v>M</v>
          </cell>
          <cell r="E704" t="str">
            <v>13</v>
          </cell>
        </row>
        <row r="705">
          <cell r="B705" t="str">
            <v>후렉시블전선관</v>
          </cell>
          <cell r="C705" t="str">
            <v>방수42mm</v>
          </cell>
          <cell r="D705" t="str">
            <v>M</v>
          </cell>
          <cell r="E705" t="str">
            <v>1</v>
          </cell>
        </row>
        <row r="706">
          <cell r="B706" t="str">
            <v>후렉시블전선관</v>
          </cell>
          <cell r="C706" t="str">
            <v>비방수16mm</v>
          </cell>
          <cell r="D706" t="str">
            <v>M</v>
          </cell>
          <cell r="E706" t="str">
            <v>703</v>
          </cell>
        </row>
        <row r="707">
          <cell r="B707" t="str">
            <v>후렉시블전선관</v>
          </cell>
          <cell r="C707" t="str">
            <v>비방수16mm</v>
          </cell>
          <cell r="D707" t="str">
            <v>M</v>
          </cell>
          <cell r="E707" t="str">
            <v>64</v>
          </cell>
        </row>
        <row r="708">
          <cell r="B708" t="str">
            <v>후렉시블전선관</v>
          </cell>
          <cell r="C708" t="str">
            <v>비방수16mm</v>
          </cell>
          <cell r="D708" t="str">
            <v>M</v>
          </cell>
          <cell r="E708" t="str">
            <v>64</v>
          </cell>
        </row>
        <row r="709">
          <cell r="B709" t="str">
            <v>후렉시블전선관</v>
          </cell>
          <cell r="C709" t="str">
            <v>비방수16mm</v>
          </cell>
          <cell r="D709" t="str">
            <v>M</v>
          </cell>
          <cell r="E709" t="str">
            <v>75</v>
          </cell>
        </row>
        <row r="710">
          <cell r="B710" t="str">
            <v>후렉시블전선관</v>
          </cell>
          <cell r="C710" t="str">
            <v>비방수16mm</v>
          </cell>
          <cell r="D710" t="str">
            <v>M</v>
          </cell>
          <cell r="E710" t="str">
            <v>3</v>
          </cell>
        </row>
        <row r="711">
          <cell r="B711" t="str">
            <v>후렉시블전선관</v>
          </cell>
          <cell r="C711" t="str">
            <v>비방수16mm</v>
          </cell>
          <cell r="D711" t="str">
            <v>M</v>
          </cell>
          <cell r="E711" t="str">
            <v>333</v>
          </cell>
        </row>
        <row r="712">
          <cell r="B712" t="str">
            <v>후렉시블전선관</v>
          </cell>
          <cell r="C712" t="str">
            <v>비방수16mm</v>
          </cell>
          <cell r="D712" t="str">
            <v>M</v>
          </cell>
          <cell r="E712" t="str">
            <v>12</v>
          </cell>
        </row>
        <row r="713">
          <cell r="B713" t="str">
            <v>후렉시블전선관</v>
          </cell>
          <cell r="C713" t="str">
            <v>비방수16mm</v>
          </cell>
          <cell r="D713" t="str">
            <v>M</v>
          </cell>
          <cell r="E713" t="str">
            <v>10</v>
          </cell>
        </row>
        <row r="714">
          <cell r="B714" t="str">
            <v>후렉시블전선관</v>
          </cell>
          <cell r="C714" t="str">
            <v>비방수16mm</v>
          </cell>
          <cell r="D714" t="str">
            <v>M</v>
          </cell>
          <cell r="E714" t="str">
            <v>7</v>
          </cell>
        </row>
        <row r="715">
          <cell r="B715" t="str">
            <v>후렉시블전선관</v>
          </cell>
          <cell r="C715" t="str">
            <v>비방수16mm</v>
          </cell>
          <cell r="D715" t="str">
            <v>M</v>
          </cell>
          <cell r="E715" t="str">
            <v>3</v>
          </cell>
        </row>
        <row r="716">
          <cell r="B716" t="str">
            <v>후렉시블전선관</v>
          </cell>
          <cell r="C716" t="str">
            <v>비방수16mm</v>
          </cell>
          <cell r="D716" t="str">
            <v>M</v>
          </cell>
          <cell r="E716" t="str">
            <v>8</v>
          </cell>
        </row>
        <row r="717">
          <cell r="B717" t="str">
            <v>후렉시블전선관</v>
          </cell>
          <cell r="C717" t="str">
            <v>비방수22mm</v>
          </cell>
          <cell r="D717" t="str">
            <v>M</v>
          </cell>
          <cell r="E717" t="str">
            <v>51</v>
          </cell>
        </row>
        <row r="718">
          <cell r="B718" t="str">
            <v>후렉시블전선관</v>
          </cell>
          <cell r="C718" t="str">
            <v>비방수22mm</v>
          </cell>
          <cell r="D718" t="str">
            <v>M</v>
          </cell>
          <cell r="E718" t="str">
            <v>2</v>
          </cell>
        </row>
        <row r="719">
          <cell r="B719" t="str">
            <v>BLIND-END</v>
          </cell>
          <cell r="C719" t="str">
            <v>200W*100H</v>
          </cell>
          <cell r="D719" t="str">
            <v>EA</v>
          </cell>
          <cell r="E719" t="str">
            <v>22</v>
          </cell>
        </row>
        <row r="720">
          <cell r="B720" t="str">
            <v>BLIND-END</v>
          </cell>
          <cell r="C720" t="str">
            <v>300W*100H</v>
          </cell>
          <cell r="D720" t="str">
            <v>EA</v>
          </cell>
          <cell r="E720" t="str">
            <v>6</v>
          </cell>
        </row>
        <row r="721">
          <cell r="B721" t="str">
            <v>BOX CONNECTOR</v>
          </cell>
          <cell r="C721" t="str">
            <v>70*40</v>
          </cell>
          <cell r="D721" t="str">
            <v>M</v>
          </cell>
          <cell r="E721" t="str">
            <v>24</v>
          </cell>
        </row>
        <row r="722">
          <cell r="B722" t="str">
            <v>BOX CONNECTOR</v>
          </cell>
          <cell r="C722" t="str">
            <v>70*40</v>
          </cell>
          <cell r="D722" t="str">
            <v>M</v>
          </cell>
          <cell r="E722" t="str">
            <v>29</v>
          </cell>
        </row>
        <row r="723">
          <cell r="B723" t="str">
            <v>BOX CONNECTOR</v>
          </cell>
          <cell r="C723" t="str">
            <v>70*40</v>
          </cell>
          <cell r="D723" t="str">
            <v>M</v>
          </cell>
          <cell r="E723" t="str">
            <v>13</v>
          </cell>
        </row>
        <row r="724">
          <cell r="B724" t="str">
            <v>CABLE DUCT</v>
          </cell>
          <cell r="C724" t="str">
            <v>200W*150H</v>
          </cell>
          <cell r="D724" t="str">
            <v>M</v>
          </cell>
          <cell r="E724" t="str">
            <v>93</v>
          </cell>
        </row>
        <row r="725">
          <cell r="B725" t="str">
            <v>CABLE DUCT</v>
          </cell>
          <cell r="C725" t="str">
            <v>300W*150H</v>
          </cell>
          <cell r="D725" t="str">
            <v>M</v>
          </cell>
          <cell r="E725" t="str">
            <v>336</v>
          </cell>
        </row>
        <row r="726">
          <cell r="B726" t="str">
            <v>CONCRETE INSERT</v>
          </cell>
          <cell r="C726" t="str">
            <v>1500MM</v>
          </cell>
          <cell r="D726" t="str">
            <v>EA</v>
          </cell>
          <cell r="E726" t="str">
            <v>190</v>
          </cell>
        </row>
        <row r="727">
          <cell r="B727" t="str">
            <v>CPEV케이블</v>
          </cell>
          <cell r="C727" t="str">
            <v>0.65mm*100P</v>
          </cell>
          <cell r="D727" t="str">
            <v>M</v>
          </cell>
          <cell r="E727" t="str">
            <v>85</v>
          </cell>
        </row>
        <row r="728">
          <cell r="B728" t="str">
            <v>CPEV케이블</v>
          </cell>
          <cell r="C728" t="str">
            <v>0.65mm*10P</v>
          </cell>
          <cell r="D728" t="str">
            <v>M</v>
          </cell>
          <cell r="E728" t="str">
            <v>262</v>
          </cell>
        </row>
        <row r="729">
          <cell r="B729" t="str">
            <v>CPEV케이블</v>
          </cell>
          <cell r="C729" t="str">
            <v>0.65mm*10P</v>
          </cell>
          <cell r="D729" t="str">
            <v>M</v>
          </cell>
          <cell r="E729" t="str">
            <v>427</v>
          </cell>
        </row>
        <row r="730">
          <cell r="B730" t="str">
            <v>CPEV케이블</v>
          </cell>
          <cell r="C730" t="str">
            <v>0.65mm*10P</v>
          </cell>
          <cell r="D730" t="str">
            <v>M</v>
          </cell>
          <cell r="E730" t="str">
            <v>11</v>
          </cell>
        </row>
        <row r="731">
          <cell r="B731" t="str">
            <v>CPEV케이블</v>
          </cell>
          <cell r="C731" t="str">
            <v>0.65mm*20P</v>
          </cell>
          <cell r="D731" t="str">
            <v>M</v>
          </cell>
          <cell r="E731" t="str">
            <v>85</v>
          </cell>
        </row>
        <row r="732">
          <cell r="B732" t="str">
            <v>CPEV케이블</v>
          </cell>
          <cell r="C732" t="str">
            <v>0.65mm*30P</v>
          </cell>
          <cell r="D732" t="str">
            <v>M</v>
          </cell>
          <cell r="E732" t="str">
            <v>249</v>
          </cell>
        </row>
        <row r="733">
          <cell r="B733" t="str">
            <v>CPEV케이블</v>
          </cell>
          <cell r="C733" t="str">
            <v>0.65mm*50P</v>
          </cell>
          <cell r="D733" t="str">
            <v>M</v>
          </cell>
          <cell r="E733" t="str">
            <v>409</v>
          </cell>
        </row>
        <row r="734">
          <cell r="B734" t="str">
            <v>CPEV케이블</v>
          </cell>
          <cell r="C734" t="str">
            <v>0.65mm*5P</v>
          </cell>
          <cell r="D734" t="str">
            <v>M</v>
          </cell>
          <cell r="E734" t="str">
            <v>363</v>
          </cell>
        </row>
        <row r="735">
          <cell r="B735" t="str">
            <v>CPEV케이블</v>
          </cell>
          <cell r="C735" t="str">
            <v>0.65mm*5P</v>
          </cell>
          <cell r="D735" t="str">
            <v>M</v>
          </cell>
          <cell r="E735" t="str">
            <v>273</v>
          </cell>
        </row>
        <row r="736">
          <cell r="B736" t="str">
            <v>CVV-S케이블</v>
          </cell>
          <cell r="C736" t="str">
            <v>2.0mm2*3C</v>
          </cell>
          <cell r="D736" t="str">
            <v>M</v>
          </cell>
          <cell r="E736" t="str">
            <v>118</v>
          </cell>
        </row>
        <row r="737">
          <cell r="B737" t="str">
            <v>CVV케이블</v>
          </cell>
          <cell r="C737" t="str">
            <v>2.0mm2*3C</v>
          </cell>
          <cell r="D737" t="str">
            <v>M</v>
          </cell>
          <cell r="E737" t="str">
            <v>18</v>
          </cell>
        </row>
        <row r="738">
          <cell r="B738" t="str">
            <v>DUCT HOR. ELBOW</v>
          </cell>
          <cell r="C738" t="str">
            <v>200W*150H</v>
          </cell>
          <cell r="D738" t="str">
            <v>SET</v>
          </cell>
          <cell r="E738" t="str">
            <v>2</v>
          </cell>
        </row>
        <row r="739">
          <cell r="B739" t="str">
            <v>DUCT HOR. ELBOW</v>
          </cell>
          <cell r="C739" t="str">
            <v>300W*150H</v>
          </cell>
          <cell r="D739" t="str">
            <v>SET</v>
          </cell>
          <cell r="E739" t="str">
            <v>3</v>
          </cell>
        </row>
        <row r="740">
          <cell r="B740" t="str">
            <v>DUCT HOR. TEE</v>
          </cell>
          <cell r="C740" t="str">
            <v>300W*150H</v>
          </cell>
          <cell r="D740" t="str">
            <v>SET</v>
          </cell>
          <cell r="E740" t="str">
            <v>1</v>
          </cell>
        </row>
        <row r="741">
          <cell r="B741" t="str">
            <v>DUCT VER. ELBOW</v>
          </cell>
          <cell r="C741" t="str">
            <v>200W*150H</v>
          </cell>
          <cell r="D741" t="str">
            <v>SET</v>
          </cell>
          <cell r="E741" t="str">
            <v>4</v>
          </cell>
        </row>
        <row r="742">
          <cell r="B742" t="str">
            <v>ECX케이블</v>
          </cell>
          <cell r="C742" t="str">
            <v>5C-2V</v>
          </cell>
          <cell r="D742" t="str">
            <v>M</v>
          </cell>
          <cell r="E742" t="str">
            <v>24</v>
          </cell>
        </row>
        <row r="743">
          <cell r="B743" t="str">
            <v>ECX케이블</v>
          </cell>
          <cell r="C743" t="str">
            <v>5C-2V</v>
          </cell>
          <cell r="D743" t="str">
            <v>M</v>
          </cell>
          <cell r="E743" t="str">
            <v>31</v>
          </cell>
        </row>
        <row r="744">
          <cell r="B744" t="str">
            <v>ELBOW</v>
          </cell>
          <cell r="C744" t="str">
            <v>16C</v>
          </cell>
          <cell r="D744" t="str">
            <v>EA</v>
          </cell>
          <cell r="E744" t="str">
            <v>1</v>
          </cell>
        </row>
        <row r="745">
          <cell r="B745" t="str">
            <v>ELBOW</v>
          </cell>
          <cell r="C745" t="str">
            <v>16C</v>
          </cell>
          <cell r="D745" t="str">
            <v>EA</v>
          </cell>
          <cell r="E745" t="str">
            <v>4</v>
          </cell>
        </row>
        <row r="746">
          <cell r="B746" t="str">
            <v>ELBOW</v>
          </cell>
          <cell r="C746" t="str">
            <v>22C</v>
          </cell>
          <cell r="D746" t="str">
            <v>EA</v>
          </cell>
          <cell r="E746" t="str">
            <v>2</v>
          </cell>
        </row>
        <row r="747">
          <cell r="B747" t="str">
            <v>END CAP</v>
          </cell>
          <cell r="C747" t="str">
            <v>70*40</v>
          </cell>
          <cell r="D747" t="str">
            <v>EA</v>
          </cell>
          <cell r="E747" t="str">
            <v>1</v>
          </cell>
        </row>
        <row r="748">
          <cell r="B748" t="str">
            <v>EPS SUPPORT</v>
          </cell>
          <cell r="C748" t="str">
            <v>200W</v>
          </cell>
          <cell r="D748" t="str">
            <v>SET</v>
          </cell>
          <cell r="E748" t="str">
            <v>43</v>
          </cell>
        </row>
        <row r="749">
          <cell r="B749" t="str">
            <v>EPS SUPPORT</v>
          </cell>
          <cell r="C749" t="str">
            <v>300W</v>
          </cell>
          <cell r="D749" t="str">
            <v>SET</v>
          </cell>
          <cell r="E749" t="str">
            <v>32</v>
          </cell>
        </row>
        <row r="750">
          <cell r="B750" t="str">
            <v>FLOOR-BOX</v>
          </cell>
          <cell r="C750" t="str">
            <v>150*150*80</v>
          </cell>
          <cell r="D750" t="str">
            <v>SET</v>
          </cell>
          <cell r="E750" t="str">
            <v>108</v>
          </cell>
        </row>
        <row r="751">
          <cell r="B751" t="str">
            <v>FLOOR-BOX</v>
          </cell>
          <cell r="C751" t="str">
            <v>150*150*80</v>
          </cell>
          <cell r="D751" t="str">
            <v>SET</v>
          </cell>
          <cell r="E751" t="str">
            <v>4</v>
          </cell>
        </row>
        <row r="752">
          <cell r="B752" t="str">
            <v>FLOOR-BOX</v>
          </cell>
          <cell r="C752" t="str">
            <v>150*150*80</v>
          </cell>
          <cell r="D752" t="str">
            <v>SET</v>
          </cell>
          <cell r="E752" t="str">
            <v>8</v>
          </cell>
        </row>
        <row r="753">
          <cell r="B753" t="str">
            <v>FLOOR-BOX</v>
          </cell>
          <cell r="C753" t="str">
            <v>150*150*80</v>
          </cell>
          <cell r="D753" t="str">
            <v>SET</v>
          </cell>
          <cell r="E753" t="str">
            <v>2</v>
          </cell>
        </row>
        <row r="754">
          <cell r="B754" t="str">
            <v>FLOOR-BOX</v>
          </cell>
          <cell r="C754" t="str">
            <v>150*150*80</v>
          </cell>
          <cell r="D754" t="str">
            <v>SET</v>
          </cell>
          <cell r="E754" t="str">
            <v>334</v>
          </cell>
        </row>
        <row r="755">
          <cell r="B755" t="str">
            <v>FLOOR-BOX</v>
          </cell>
          <cell r="C755" t="str">
            <v>150*150*80</v>
          </cell>
          <cell r="D755" t="str">
            <v>SET</v>
          </cell>
          <cell r="E755" t="str">
            <v>2</v>
          </cell>
        </row>
        <row r="756">
          <cell r="B756" t="str">
            <v>FLOOR-BOX</v>
          </cell>
          <cell r="C756" t="str">
            <v>150*150*80</v>
          </cell>
          <cell r="D756" t="str">
            <v>SET</v>
          </cell>
          <cell r="E756" t="str">
            <v>1</v>
          </cell>
        </row>
        <row r="757">
          <cell r="B757" t="str">
            <v>FR-3케이블</v>
          </cell>
          <cell r="C757" t="str">
            <v>2.0mm2*10C</v>
          </cell>
          <cell r="D757" t="str">
            <v>M</v>
          </cell>
          <cell r="E757" t="str">
            <v>126</v>
          </cell>
        </row>
        <row r="758">
          <cell r="B758" t="str">
            <v>FR-3케이블</v>
          </cell>
          <cell r="C758" t="str">
            <v>2.0mm2*10C</v>
          </cell>
          <cell r="D758" t="str">
            <v>M</v>
          </cell>
          <cell r="E758" t="str">
            <v>89</v>
          </cell>
        </row>
        <row r="759">
          <cell r="B759" t="str">
            <v>FR-3케이블</v>
          </cell>
          <cell r="C759" t="str">
            <v>2.0mm2*20C</v>
          </cell>
          <cell r="D759" t="str">
            <v>M</v>
          </cell>
          <cell r="E759" t="str">
            <v>145</v>
          </cell>
        </row>
        <row r="760">
          <cell r="B760" t="str">
            <v>FR-3케이블</v>
          </cell>
          <cell r="C760" t="str">
            <v>2.0mm2*2C</v>
          </cell>
          <cell r="D760" t="str">
            <v>M</v>
          </cell>
          <cell r="E760" t="str">
            <v>271</v>
          </cell>
        </row>
        <row r="761">
          <cell r="B761" t="str">
            <v>FR-3케이블</v>
          </cell>
          <cell r="C761" t="str">
            <v>2.0mm2*2C</v>
          </cell>
          <cell r="D761" t="str">
            <v>M</v>
          </cell>
          <cell r="E761" t="str">
            <v>23</v>
          </cell>
        </row>
        <row r="762">
          <cell r="B762" t="str">
            <v>FR-3케이블</v>
          </cell>
          <cell r="C762" t="str">
            <v>2.0mm2*2C</v>
          </cell>
          <cell r="D762" t="str">
            <v>M</v>
          </cell>
          <cell r="E762" t="str">
            <v>174</v>
          </cell>
        </row>
        <row r="763">
          <cell r="B763" t="str">
            <v>FR-3케이블</v>
          </cell>
          <cell r="C763" t="str">
            <v>2.0mm2*3C</v>
          </cell>
          <cell r="D763" t="str">
            <v>M</v>
          </cell>
          <cell r="E763" t="str">
            <v>430</v>
          </cell>
        </row>
        <row r="764">
          <cell r="B764" t="str">
            <v>FR-3케이블</v>
          </cell>
          <cell r="C764" t="str">
            <v>2.0mm2*5C</v>
          </cell>
          <cell r="D764" t="str">
            <v>M</v>
          </cell>
          <cell r="E764" t="str">
            <v>209</v>
          </cell>
        </row>
        <row r="765">
          <cell r="B765" t="str">
            <v>FR-3케이블</v>
          </cell>
          <cell r="C765" t="str">
            <v>2.0mm2*5C</v>
          </cell>
          <cell r="D765" t="str">
            <v>M</v>
          </cell>
          <cell r="E765" t="str">
            <v>118</v>
          </cell>
        </row>
        <row r="766">
          <cell r="B766" t="str">
            <v>FR-3케이블</v>
          </cell>
          <cell r="C766" t="str">
            <v>2.0mm2*5C</v>
          </cell>
          <cell r="D766" t="str">
            <v>M</v>
          </cell>
          <cell r="E766" t="str">
            <v>115</v>
          </cell>
        </row>
        <row r="767">
          <cell r="B767" t="str">
            <v>FR-3케이블</v>
          </cell>
          <cell r="C767" t="str">
            <v>2.0mm2*5C</v>
          </cell>
          <cell r="D767" t="str">
            <v>M</v>
          </cell>
          <cell r="E767" t="str">
            <v>71</v>
          </cell>
        </row>
        <row r="768">
          <cell r="B768" t="str">
            <v>FR-3케이블</v>
          </cell>
          <cell r="C768" t="str">
            <v>2.0mm2*7C</v>
          </cell>
          <cell r="D768" t="str">
            <v>M</v>
          </cell>
          <cell r="E768" t="str">
            <v>35</v>
          </cell>
        </row>
        <row r="769">
          <cell r="B769" t="str">
            <v>FR-3케이블</v>
          </cell>
          <cell r="C769" t="str">
            <v>2.0mm2*8C</v>
          </cell>
          <cell r="D769" t="str">
            <v>M</v>
          </cell>
          <cell r="E769" t="str">
            <v>56</v>
          </cell>
        </row>
        <row r="770">
          <cell r="B770" t="str">
            <v>FR-3케이블</v>
          </cell>
          <cell r="C770" t="str">
            <v>2.0mm2*9C</v>
          </cell>
          <cell r="D770" t="str">
            <v>M</v>
          </cell>
          <cell r="E770" t="str">
            <v>537</v>
          </cell>
        </row>
        <row r="771">
          <cell r="B771" t="str">
            <v>FR-3케이블</v>
          </cell>
          <cell r="C771" t="str">
            <v>2.0mm2*9C</v>
          </cell>
          <cell r="D771" t="str">
            <v>M</v>
          </cell>
          <cell r="E771" t="str">
            <v>87</v>
          </cell>
        </row>
        <row r="772">
          <cell r="B772" t="str">
            <v>FR-8케이블</v>
          </cell>
          <cell r="C772" t="str">
            <v>38mm2*4C</v>
          </cell>
          <cell r="D772" t="str">
            <v>M</v>
          </cell>
          <cell r="E772" t="str">
            <v>88</v>
          </cell>
        </row>
        <row r="773">
          <cell r="B773" t="str">
            <v>GV전선</v>
          </cell>
          <cell r="C773" t="str">
            <v>14mm2</v>
          </cell>
          <cell r="D773" t="str">
            <v>M</v>
          </cell>
          <cell r="E773" t="str">
            <v>13</v>
          </cell>
        </row>
        <row r="774">
          <cell r="B774" t="str">
            <v>GV전선</v>
          </cell>
          <cell r="C774" t="str">
            <v>38mm2</v>
          </cell>
          <cell r="D774" t="str">
            <v>M</v>
          </cell>
          <cell r="E774" t="str">
            <v>116</v>
          </cell>
        </row>
        <row r="775">
          <cell r="B775" t="str">
            <v>GV전선</v>
          </cell>
          <cell r="C775" t="str">
            <v>5.5mm2</v>
          </cell>
          <cell r="D775" t="str">
            <v>M</v>
          </cell>
          <cell r="E775" t="str">
            <v>11</v>
          </cell>
        </row>
        <row r="776">
          <cell r="B776" t="str">
            <v>GV전선</v>
          </cell>
          <cell r="C776" t="str">
            <v>5.5mm2</v>
          </cell>
          <cell r="D776" t="str">
            <v>M</v>
          </cell>
          <cell r="E776" t="str">
            <v>11</v>
          </cell>
        </row>
        <row r="777">
          <cell r="B777" t="str">
            <v>GV전선</v>
          </cell>
          <cell r="C777" t="str">
            <v>5.5mm2</v>
          </cell>
          <cell r="D777" t="str">
            <v>M</v>
          </cell>
          <cell r="E777" t="str">
            <v>11</v>
          </cell>
        </row>
        <row r="778">
          <cell r="B778" t="str">
            <v>GV전선</v>
          </cell>
          <cell r="C778" t="str">
            <v>60mm2</v>
          </cell>
          <cell r="D778" t="str">
            <v>M</v>
          </cell>
          <cell r="E778" t="str">
            <v>237</v>
          </cell>
        </row>
        <row r="779">
          <cell r="B779" t="str">
            <v>GV전선</v>
          </cell>
          <cell r="C779" t="str">
            <v>8mm2</v>
          </cell>
          <cell r="D779" t="str">
            <v>M</v>
          </cell>
          <cell r="E779" t="str">
            <v>13</v>
          </cell>
        </row>
        <row r="780">
          <cell r="B780" t="str">
            <v>HANGER("A" W/ROD)</v>
          </cell>
          <cell r="C780" t="str">
            <v>70*40</v>
          </cell>
          <cell r="D780" t="str">
            <v>EA</v>
          </cell>
          <cell r="E780" t="str">
            <v>116</v>
          </cell>
        </row>
        <row r="781">
          <cell r="B781" t="str">
            <v>HANGER("A" W/ROD)</v>
          </cell>
          <cell r="C781" t="str">
            <v>70*40</v>
          </cell>
          <cell r="D781" t="str">
            <v>EA</v>
          </cell>
          <cell r="E781" t="str">
            <v>39</v>
          </cell>
        </row>
        <row r="782">
          <cell r="B782" t="str">
            <v>HANGER("C" W/ROD)</v>
          </cell>
          <cell r="C782" t="str">
            <v>70*40</v>
          </cell>
          <cell r="D782" t="str">
            <v>EA</v>
          </cell>
          <cell r="E782" t="str">
            <v>120</v>
          </cell>
        </row>
        <row r="783">
          <cell r="B783" t="str">
            <v>HEAVY DUTY BRACKET</v>
          </cell>
          <cell r="C783" t="str">
            <v>H5501</v>
          </cell>
          <cell r="D783" t="str">
            <v>EA</v>
          </cell>
          <cell r="E783" t="str">
            <v>55</v>
          </cell>
        </row>
        <row r="784">
          <cell r="B784" t="str">
            <v>HEAVY DUTY BRACKET</v>
          </cell>
          <cell r="C784" t="str">
            <v>H5503</v>
          </cell>
          <cell r="D784" t="str">
            <v>EA</v>
          </cell>
          <cell r="E784" t="str">
            <v>10</v>
          </cell>
        </row>
        <row r="785">
          <cell r="B785" t="str">
            <v>HEAVY DUTY BRACKET</v>
          </cell>
          <cell r="C785" t="str">
            <v>H5506</v>
          </cell>
          <cell r="D785" t="str">
            <v>EA</v>
          </cell>
          <cell r="E785" t="str">
            <v>32</v>
          </cell>
        </row>
        <row r="786">
          <cell r="B786" t="str">
            <v>HEAVY DUTY BRACKET</v>
          </cell>
          <cell r="C786" t="str">
            <v>H5506</v>
          </cell>
          <cell r="D786" t="str">
            <v>EA</v>
          </cell>
          <cell r="E786" t="str">
            <v>488</v>
          </cell>
        </row>
        <row r="787">
          <cell r="B787" t="str">
            <v>HIGH-TENSION</v>
          </cell>
          <cell r="C787" t="str">
            <v>120V/2P</v>
          </cell>
          <cell r="D787" t="str">
            <v>EA</v>
          </cell>
          <cell r="E787" t="str">
            <v>36</v>
          </cell>
        </row>
        <row r="788">
          <cell r="B788" t="str">
            <v>HIGH-TENSION</v>
          </cell>
          <cell r="C788" t="str">
            <v>120V/2P</v>
          </cell>
          <cell r="D788" t="str">
            <v>EA</v>
          </cell>
          <cell r="E788" t="str">
            <v>226</v>
          </cell>
        </row>
        <row r="789">
          <cell r="B789" t="str">
            <v>HIGH-TENSION</v>
          </cell>
          <cell r="C789" t="str">
            <v>300V/2P</v>
          </cell>
          <cell r="D789" t="str">
            <v>EA</v>
          </cell>
          <cell r="E789" t="str">
            <v>36</v>
          </cell>
        </row>
        <row r="790">
          <cell r="B790" t="str">
            <v>HIGH-TENSION</v>
          </cell>
          <cell r="C790" t="str">
            <v>330V/2P</v>
          </cell>
          <cell r="D790" t="str">
            <v>EA</v>
          </cell>
          <cell r="E790" t="str">
            <v>88</v>
          </cell>
        </row>
        <row r="791">
          <cell r="B791" t="str">
            <v>HIGH-TENSION</v>
          </cell>
          <cell r="C791" t="str">
            <v>380V/4P(주물)</v>
          </cell>
          <cell r="D791" t="str">
            <v>EA</v>
          </cell>
          <cell r="E791" t="str">
            <v>6</v>
          </cell>
        </row>
        <row r="792">
          <cell r="B792" t="str">
            <v>HIV전선</v>
          </cell>
          <cell r="C792" t="str">
            <v>1.2mm</v>
          </cell>
          <cell r="D792" t="str">
            <v>M</v>
          </cell>
          <cell r="E792" t="str">
            <v>3101</v>
          </cell>
        </row>
        <row r="793">
          <cell r="B793" t="str">
            <v>HIV전선</v>
          </cell>
          <cell r="C793" t="str">
            <v>1.2mm</v>
          </cell>
          <cell r="D793" t="str">
            <v>M</v>
          </cell>
          <cell r="E793" t="str">
            <v>1399</v>
          </cell>
        </row>
        <row r="794">
          <cell r="B794" t="str">
            <v>HIV전선</v>
          </cell>
          <cell r="C794" t="str">
            <v>1.2mm</v>
          </cell>
          <cell r="D794" t="str">
            <v>M</v>
          </cell>
          <cell r="E794" t="str">
            <v>88</v>
          </cell>
        </row>
        <row r="795">
          <cell r="B795" t="str">
            <v>HIV전선</v>
          </cell>
          <cell r="C795" t="str">
            <v>1.2mm</v>
          </cell>
          <cell r="D795" t="str">
            <v>M</v>
          </cell>
          <cell r="E795" t="str">
            <v>484</v>
          </cell>
        </row>
        <row r="796">
          <cell r="B796" t="str">
            <v>HIV전선</v>
          </cell>
          <cell r="C796" t="str">
            <v>1.2mm</v>
          </cell>
          <cell r="D796" t="str">
            <v>M</v>
          </cell>
          <cell r="E796" t="str">
            <v>328</v>
          </cell>
        </row>
        <row r="797">
          <cell r="B797" t="str">
            <v>HIV전선</v>
          </cell>
          <cell r="C797" t="str">
            <v>1.2mm</v>
          </cell>
          <cell r="D797" t="str">
            <v>M</v>
          </cell>
          <cell r="E797" t="str">
            <v>520</v>
          </cell>
        </row>
        <row r="798">
          <cell r="B798" t="str">
            <v>HIV전선</v>
          </cell>
          <cell r="C798" t="str">
            <v>1.2mm</v>
          </cell>
          <cell r="D798" t="str">
            <v>M</v>
          </cell>
          <cell r="E798" t="str">
            <v>184</v>
          </cell>
        </row>
        <row r="799">
          <cell r="B799" t="str">
            <v>HIV전선</v>
          </cell>
          <cell r="C799" t="str">
            <v>1.6mm</v>
          </cell>
          <cell r="D799" t="str">
            <v>M</v>
          </cell>
          <cell r="E799" t="str">
            <v>2364</v>
          </cell>
        </row>
        <row r="800">
          <cell r="B800" t="str">
            <v>HIV전선</v>
          </cell>
          <cell r="C800" t="str">
            <v>1.6mm</v>
          </cell>
          <cell r="D800" t="str">
            <v>M</v>
          </cell>
          <cell r="E800" t="str">
            <v>91</v>
          </cell>
        </row>
        <row r="801">
          <cell r="B801" t="str">
            <v>HIV전선</v>
          </cell>
          <cell r="C801" t="str">
            <v>1.6mm</v>
          </cell>
          <cell r="D801" t="str">
            <v>M</v>
          </cell>
          <cell r="E801" t="str">
            <v>413</v>
          </cell>
        </row>
        <row r="802">
          <cell r="B802" t="str">
            <v>HIV전선</v>
          </cell>
          <cell r="C802" t="str">
            <v>2.0mm</v>
          </cell>
          <cell r="D802" t="str">
            <v>M</v>
          </cell>
          <cell r="E802" t="str">
            <v>375</v>
          </cell>
        </row>
        <row r="803">
          <cell r="B803" t="str">
            <v>HIV전선</v>
          </cell>
          <cell r="C803" t="str">
            <v>2.0mm</v>
          </cell>
          <cell r="D803" t="str">
            <v>M</v>
          </cell>
          <cell r="E803" t="str">
            <v>272</v>
          </cell>
        </row>
        <row r="804">
          <cell r="B804" t="str">
            <v>HIV전선</v>
          </cell>
          <cell r="C804" t="str">
            <v>2.0mm</v>
          </cell>
          <cell r="D804" t="str">
            <v>M</v>
          </cell>
          <cell r="E804" t="str">
            <v>288</v>
          </cell>
        </row>
        <row r="805">
          <cell r="B805" t="str">
            <v>HIV전선</v>
          </cell>
          <cell r="C805" t="str">
            <v>2.0mm</v>
          </cell>
          <cell r="D805" t="str">
            <v>M</v>
          </cell>
          <cell r="E805" t="str">
            <v>17</v>
          </cell>
        </row>
        <row r="806">
          <cell r="B806" t="str">
            <v>HORIZONTAL-BEND</v>
          </cell>
          <cell r="C806" t="str">
            <v>70*40</v>
          </cell>
          <cell r="D806" t="str">
            <v>EA</v>
          </cell>
          <cell r="E806" t="str">
            <v>1</v>
          </cell>
        </row>
        <row r="807">
          <cell r="B807" t="str">
            <v>HORIZONTAL-BEND</v>
          </cell>
          <cell r="C807" t="str">
            <v>W200</v>
          </cell>
          <cell r="D807" t="str">
            <v>EA</v>
          </cell>
          <cell r="E807" t="str">
            <v>11</v>
          </cell>
        </row>
        <row r="808">
          <cell r="B808" t="str">
            <v>HORIZONTAL-BEND</v>
          </cell>
          <cell r="C808" t="str">
            <v>W300</v>
          </cell>
          <cell r="D808" t="str">
            <v>EA</v>
          </cell>
          <cell r="E808" t="str">
            <v>12</v>
          </cell>
        </row>
        <row r="809">
          <cell r="B809" t="str">
            <v>HORIZONTAL-TEE</v>
          </cell>
          <cell r="C809" t="str">
            <v>W200</v>
          </cell>
          <cell r="D809" t="str">
            <v>EA</v>
          </cell>
          <cell r="E809" t="str">
            <v>6</v>
          </cell>
        </row>
        <row r="810">
          <cell r="B810" t="str">
            <v>HORIZONTAL-TEE</v>
          </cell>
          <cell r="C810" t="str">
            <v>W300</v>
          </cell>
          <cell r="D810" t="str">
            <v>EA</v>
          </cell>
          <cell r="E810" t="str">
            <v>5</v>
          </cell>
        </row>
        <row r="811">
          <cell r="B811" t="str">
            <v>IV전선</v>
          </cell>
          <cell r="C811" t="str">
            <v>1.6mm</v>
          </cell>
          <cell r="D811" t="str">
            <v>M</v>
          </cell>
          <cell r="E811" t="str">
            <v>2627</v>
          </cell>
        </row>
        <row r="812">
          <cell r="B812" t="str">
            <v>IV전선</v>
          </cell>
          <cell r="C812" t="str">
            <v>1.6mm</v>
          </cell>
          <cell r="D812" t="str">
            <v>M</v>
          </cell>
          <cell r="E812" t="str">
            <v>602</v>
          </cell>
        </row>
        <row r="813">
          <cell r="B813" t="str">
            <v>IV전선</v>
          </cell>
          <cell r="C813" t="str">
            <v>1.6mm</v>
          </cell>
          <cell r="D813" t="str">
            <v>M</v>
          </cell>
          <cell r="E813" t="str">
            <v>437</v>
          </cell>
        </row>
        <row r="814">
          <cell r="B814" t="str">
            <v>IV전선</v>
          </cell>
          <cell r="C814" t="str">
            <v>1.6mm</v>
          </cell>
          <cell r="D814" t="str">
            <v>M</v>
          </cell>
          <cell r="E814" t="str">
            <v>90</v>
          </cell>
        </row>
        <row r="815">
          <cell r="B815" t="str">
            <v>IV전선</v>
          </cell>
          <cell r="C815" t="str">
            <v>1.6mm</v>
          </cell>
          <cell r="D815" t="str">
            <v>M</v>
          </cell>
          <cell r="E815" t="str">
            <v>1287</v>
          </cell>
        </row>
        <row r="816">
          <cell r="B816" t="str">
            <v>IV전선</v>
          </cell>
          <cell r="C816" t="str">
            <v>1.6mm</v>
          </cell>
          <cell r="D816" t="str">
            <v>M</v>
          </cell>
          <cell r="E816" t="str">
            <v>798</v>
          </cell>
        </row>
        <row r="817">
          <cell r="B817" t="str">
            <v>IV전선</v>
          </cell>
          <cell r="C817" t="str">
            <v>1.6mm</v>
          </cell>
          <cell r="D817" t="str">
            <v>M</v>
          </cell>
          <cell r="E817" t="str">
            <v>560</v>
          </cell>
        </row>
        <row r="818">
          <cell r="B818" t="str">
            <v>IV전선</v>
          </cell>
          <cell r="C818" t="str">
            <v>1.6mm</v>
          </cell>
          <cell r="D818" t="str">
            <v>M</v>
          </cell>
          <cell r="E818" t="str">
            <v>29</v>
          </cell>
        </row>
        <row r="819">
          <cell r="B819" t="str">
            <v>IV전선</v>
          </cell>
          <cell r="C819" t="str">
            <v>1.6mm</v>
          </cell>
          <cell r="D819" t="str">
            <v>M</v>
          </cell>
          <cell r="E819" t="str">
            <v>116</v>
          </cell>
        </row>
        <row r="820">
          <cell r="B820" t="str">
            <v>IV전선</v>
          </cell>
          <cell r="C820" t="str">
            <v>1.6mm</v>
          </cell>
          <cell r="D820" t="str">
            <v>M</v>
          </cell>
          <cell r="E820" t="str">
            <v>208</v>
          </cell>
        </row>
        <row r="821">
          <cell r="B821" t="str">
            <v>IV전선</v>
          </cell>
          <cell r="C821" t="str">
            <v>14mm2</v>
          </cell>
          <cell r="D821" t="str">
            <v>M</v>
          </cell>
          <cell r="E821" t="str">
            <v>20</v>
          </cell>
        </row>
        <row r="822">
          <cell r="B822" t="str">
            <v>IV전선</v>
          </cell>
          <cell r="C822" t="str">
            <v>14mm2</v>
          </cell>
          <cell r="D822" t="str">
            <v>M</v>
          </cell>
          <cell r="E822" t="str">
            <v>19</v>
          </cell>
        </row>
        <row r="823">
          <cell r="B823" t="str">
            <v>IV전선</v>
          </cell>
          <cell r="C823" t="str">
            <v>14mm2</v>
          </cell>
          <cell r="D823" t="str">
            <v>M</v>
          </cell>
          <cell r="E823" t="str">
            <v>34</v>
          </cell>
        </row>
        <row r="824">
          <cell r="B824" t="str">
            <v>IV전선</v>
          </cell>
          <cell r="C824" t="str">
            <v>14mm2</v>
          </cell>
          <cell r="D824" t="str">
            <v>M</v>
          </cell>
          <cell r="E824" t="str">
            <v>46</v>
          </cell>
        </row>
        <row r="825">
          <cell r="B825" t="str">
            <v>IV전선</v>
          </cell>
          <cell r="C825" t="str">
            <v>2.0m</v>
          </cell>
          <cell r="D825" t="str">
            <v>M</v>
          </cell>
          <cell r="E825" t="str">
            <v>4</v>
          </cell>
        </row>
        <row r="826">
          <cell r="B826" t="str">
            <v>IV전선</v>
          </cell>
          <cell r="C826" t="str">
            <v>2.0mm</v>
          </cell>
          <cell r="D826" t="str">
            <v>M</v>
          </cell>
          <cell r="E826" t="str">
            <v>124</v>
          </cell>
        </row>
        <row r="827">
          <cell r="B827" t="str">
            <v>IV전선</v>
          </cell>
          <cell r="C827" t="str">
            <v>2.0mm</v>
          </cell>
          <cell r="D827" t="str">
            <v>M</v>
          </cell>
          <cell r="E827" t="str">
            <v>14</v>
          </cell>
        </row>
        <row r="828">
          <cell r="B828" t="str">
            <v>IV전선</v>
          </cell>
          <cell r="C828" t="str">
            <v>2.0mm</v>
          </cell>
          <cell r="D828" t="str">
            <v>M</v>
          </cell>
          <cell r="E828" t="str">
            <v>2997</v>
          </cell>
        </row>
        <row r="829">
          <cell r="B829" t="str">
            <v>IV전선</v>
          </cell>
          <cell r="C829" t="str">
            <v>2.0mm</v>
          </cell>
          <cell r="D829" t="str">
            <v>M</v>
          </cell>
          <cell r="E829" t="str">
            <v>9344</v>
          </cell>
        </row>
        <row r="830">
          <cell r="B830" t="str">
            <v>IV전선</v>
          </cell>
          <cell r="C830" t="str">
            <v>2.0mm</v>
          </cell>
          <cell r="D830" t="str">
            <v>M</v>
          </cell>
          <cell r="E830" t="str">
            <v>1370</v>
          </cell>
        </row>
        <row r="831">
          <cell r="B831" t="str">
            <v>IV전선</v>
          </cell>
          <cell r="C831" t="str">
            <v>2.0mm</v>
          </cell>
          <cell r="D831" t="str">
            <v>M</v>
          </cell>
          <cell r="E831" t="str">
            <v>68</v>
          </cell>
        </row>
        <row r="832">
          <cell r="B832" t="str">
            <v>IV전선</v>
          </cell>
          <cell r="C832" t="str">
            <v>2.0mm</v>
          </cell>
          <cell r="D832" t="str">
            <v>M</v>
          </cell>
          <cell r="E832" t="str">
            <v>231</v>
          </cell>
        </row>
        <row r="833">
          <cell r="B833" t="str">
            <v>IV전선</v>
          </cell>
          <cell r="C833" t="str">
            <v>2.0mm</v>
          </cell>
          <cell r="D833" t="str">
            <v>M</v>
          </cell>
          <cell r="E833" t="str">
            <v>1216</v>
          </cell>
        </row>
        <row r="834">
          <cell r="B834" t="str">
            <v>IV전선</v>
          </cell>
          <cell r="C834" t="str">
            <v>2.0mm</v>
          </cell>
          <cell r="D834" t="str">
            <v>M</v>
          </cell>
          <cell r="E834" t="str">
            <v>187</v>
          </cell>
        </row>
        <row r="835">
          <cell r="B835" t="str">
            <v>IV전선</v>
          </cell>
          <cell r="C835" t="str">
            <v>2.0mm</v>
          </cell>
          <cell r="D835" t="str">
            <v>M</v>
          </cell>
          <cell r="E835" t="str">
            <v>3942</v>
          </cell>
        </row>
        <row r="836">
          <cell r="B836" t="str">
            <v>IV전선</v>
          </cell>
          <cell r="C836" t="str">
            <v>2.0mm</v>
          </cell>
          <cell r="D836" t="str">
            <v>M</v>
          </cell>
          <cell r="E836" t="str">
            <v>2813</v>
          </cell>
        </row>
        <row r="837">
          <cell r="B837" t="str">
            <v>IV전선</v>
          </cell>
          <cell r="C837" t="str">
            <v>2.0mm</v>
          </cell>
          <cell r="D837" t="str">
            <v>M</v>
          </cell>
          <cell r="E837" t="str">
            <v>1308</v>
          </cell>
        </row>
        <row r="838">
          <cell r="B838" t="str">
            <v>IV전선</v>
          </cell>
          <cell r="C838" t="str">
            <v>2.0mm</v>
          </cell>
          <cell r="D838" t="str">
            <v>M</v>
          </cell>
          <cell r="E838" t="str">
            <v>58</v>
          </cell>
        </row>
        <row r="839">
          <cell r="B839" t="str">
            <v>IV전선</v>
          </cell>
          <cell r="C839" t="str">
            <v>2.0mm</v>
          </cell>
          <cell r="D839" t="str">
            <v>M</v>
          </cell>
          <cell r="E839" t="str">
            <v>217</v>
          </cell>
        </row>
        <row r="840">
          <cell r="B840" t="str">
            <v>IV전선</v>
          </cell>
          <cell r="C840" t="str">
            <v>2.0mm</v>
          </cell>
          <cell r="D840" t="str">
            <v>M</v>
          </cell>
          <cell r="E840" t="str">
            <v>332</v>
          </cell>
        </row>
        <row r="841">
          <cell r="B841" t="str">
            <v>IV전선</v>
          </cell>
          <cell r="C841" t="str">
            <v>2.0mm</v>
          </cell>
          <cell r="D841" t="str">
            <v>M</v>
          </cell>
          <cell r="E841" t="str">
            <v>642</v>
          </cell>
        </row>
        <row r="842">
          <cell r="B842" t="str">
            <v>IV전선</v>
          </cell>
          <cell r="C842" t="str">
            <v>22mm2</v>
          </cell>
          <cell r="D842" t="str">
            <v>M</v>
          </cell>
          <cell r="E842" t="str">
            <v>10</v>
          </cell>
        </row>
        <row r="843">
          <cell r="B843" t="str">
            <v>IV전선</v>
          </cell>
          <cell r="C843" t="str">
            <v>22mm2</v>
          </cell>
          <cell r="D843" t="str">
            <v>M</v>
          </cell>
          <cell r="E843" t="str">
            <v>19</v>
          </cell>
        </row>
        <row r="844">
          <cell r="B844" t="str">
            <v>IV전선</v>
          </cell>
          <cell r="C844" t="str">
            <v>22mm2</v>
          </cell>
          <cell r="D844" t="str">
            <v>M</v>
          </cell>
          <cell r="E844" t="str">
            <v>24</v>
          </cell>
        </row>
        <row r="845">
          <cell r="B845" t="str">
            <v>IV전선</v>
          </cell>
          <cell r="C845" t="str">
            <v>22mm2</v>
          </cell>
          <cell r="D845" t="str">
            <v>M</v>
          </cell>
          <cell r="E845" t="str">
            <v>82</v>
          </cell>
        </row>
        <row r="846">
          <cell r="B846" t="str">
            <v>IV전선</v>
          </cell>
          <cell r="C846" t="str">
            <v>5.5mm2</v>
          </cell>
          <cell r="D846" t="str">
            <v>M</v>
          </cell>
          <cell r="E846" t="str">
            <v>63</v>
          </cell>
        </row>
        <row r="847">
          <cell r="B847" t="str">
            <v>IV전선</v>
          </cell>
          <cell r="C847" t="str">
            <v>5.5mm2</v>
          </cell>
          <cell r="D847" t="str">
            <v>M</v>
          </cell>
          <cell r="E847" t="str">
            <v>77</v>
          </cell>
        </row>
        <row r="848">
          <cell r="B848" t="str">
            <v>IV전선</v>
          </cell>
          <cell r="C848" t="str">
            <v>5.5mm2</v>
          </cell>
          <cell r="D848" t="str">
            <v>M</v>
          </cell>
          <cell r="E848" t="str">
            <v>456</v>
          </cell>
        </row>
        <row r="849">
          <cell r="B849" t="str">
            <v>IV전선</v>
          </cell>
          <cell r="C849" t="str">
            <v>5.5mm2</v>
          </cell>
          <cell r="D849" t="str">
            <v>M</v>
          </cell>
          <cell r="E849" t="str">
            <v>12</v>
          </cell>
        </row>
        <row r="850">
          <cell r="B850" t="str">
            <v>IV전선</v>
          </cell>
          <cell r="C850" t="str">
            <v>5.5mm2</v>
          </cell>
          <cell r="D850" t="str">
            <v>M</v>
          </cell>
          <cell r="E850" t="str">
            <v>119</v>
          </cell>
        </row>
        <row r="851">
          <cell r="B851" t="str">
            <v>IV전선</v>
          </cell>
          <cell r="C851" t="str">
            <v>5.5mm2</v>
          </cell>
          <cell r="D851" t="str">
            <v>M</v>
          </cell>
          <cell r="E851" t="str">
            <v>37</v>
          </cell>
        </row>
        <row r="852">
          <cell r="B852" t="str">
            <v>IV전선</v>
          </cell>
          <cell r="C852" t="str">
            <v>5.5mm2</v>
          </cell>
          <cell r="D852" t="str">
            <v>M</v>
          </cell>
          <cell r="E852" t="str">
            <v>24</v>
          </cell>
        </row>
        <row r="853">
          <cell r="B853" t="str">
            <v>IV전선</v>
          </cell>
          <cell r="C853" t="str">
            <v>8mm2</v>
          </cell>
          <cell r="D853" t="str">
            <v>M</v>
          </cell>
          <cell r="E853" t="str">
            <v>4</v>
          </cell>
        </row>
        <row r="854">
          <cell r="B854" t="str">
            <v>IV전선</v>
          </cell>
          <cell r="C854" t="str">
            <v>8mm2</v>
          </cell>
          <cell r="D854" t="str">
            <v>M</v>
          </cell>
          <cell r="E854" t="str">
            <v>4</v>
          </cell>
        </row>
        <row r="855">
          <cell r="B855" t="str">
            <v>IV전선</v>
          </cell>
          <cell r="C855" t="str">
            <v>8mm2</v>
          </cell>
          <cell r="D855" t="str">
            <v>M</v>
          </cell>
          <cell r="E855" t="str">
            <v>25</v>
          </cell>
        </row>
        <row r="856">
          <cell r="B856" t="str">
            <v>IV전선</v>
          </cell>
          <cell r="C856" t="str">
            <v>8mm2</v>
          </cell>
          <cell r="D856" t="str">
            <v>M</v>
          </cell>
          <cell r="E856" t="str">
            <v>74</v>
          </cell>
        </row>
        <row r="857">
          <cell r="B857" t="str">
            <v>IV전선</v>
          </cell>
          <cell r="C857" t="str">
            <v>8mm2</v>
          </cell>
          <cell r="D857" t="str">
            <v>M</v>
          </cell>
          <cell r="E857" t="str">
            <v>168</v>
          </cell>
        </row>
        <row r="858">
          <cell r="B858" t="str">
            <v>IV전선</v>
          </cell>
          <cell r="C858" t="str">
            <v>8mm2</v>
          </cell>
          <cell r="D858" t="str">
            <v>M</v>
          </cell>
          <cell r="E858" t="str">
            <v>9</v>
          </cell>
        </row>
        <row r="859">
          <cell r="B859" t="str">
            <v>JOINT BOX</v>
          </cell>
          <cell r="C859" t="str">
            <v>100*100*50</v>
          </cell>
          <cell r="D859" t="str">
            <v>EA</v>
          </cell>
          <cell r="E859" t="str">
            <v>2</v>
          </cell>
        </row>
        <row r="860">
          <cell r="B860" t="str">
            <v>JOINT BOX</v>
          </cell>
          <cell r="C860" t="str">
            <v>100*100*50</v>
          </cell>
          <cell r="D860" t="str">
            <v>EA</v>
          </cell>
          <cell r="E860" t="str">
            <v>6</v>
          </cell>
        </row>
        <row r="861">
          <cell r="B861" t="str">
            <v>JOINT BOX</v>
          </cell>
          <cell r="C861" t="str">
            <v>100*100*50</v>
          </cell>
          <cell r="D861" t="str">
            <v>EA</v>
          </cell>
          <cell r="E861" t="str">
            <v>1</v>
          </cell>
        </row>
        <row r="862">
          <cell r="B862" t="str">
            <v>JOINT BOX</v>
          </cell>
          <cell r="C862" t="str">
            <v>100*100*50</v>
          </cell>
          <cell r="D862" t="str">
            <v>EA</v>
          </cell>
          <cell r="E862" t="str">
            <v>1</v>
          </cell>
        </row>
        <row r="863">
          <cell r="B863" t="str">
            <v>JOINT BOX</v>
          </cell>
          <cell r="C863" t="str">
            <v>100*100*50</v>
          </cell>
          <cell r="D863" t="str">
            <v>EA</v>
          </cell>
          <cell r="E863" t="str">
            <v>1</v>
          </cell>
        </row>
        <row r="864">
          <cell r="B864" t="str">
            <v>JUNCTION BOX</v>
          </cell>
          <cell r="C864" t="str">
            <v>2WAY</v>
          </cell>
          <cell r="D864" t="str">
            <v>EA</v>
          </cell>
          <cell r="E864" t="str">
            <v>21</v>
          </cell>
        </row>
        <row r="865">
          <cell r="B865" t="str">
            <v>JUNCTION BOX</v>
          </cell>
          <cell r="C865" t="str">
            <v>2WAY</v>
          </cell>
          <cell r="D865" t="str">
            <v>EA</v>
          </cell>
          <cell r="E865" t="str">
            <v>1</v>
          </cell>
        </row>
        <row r="866">
          <cell r="B866" t="str">
            <v>JUNCTION BOX</v>
          </cell>
          <cell r="C866" t="str">
            <v>2WAY</v>
          </cell>
          <cell r="D866" t="str">
            <v>EA</v>
          </cell>
          <cell r="E866" t="str">
            <v>1</v>
          </cell>
        </row>
        <row r="867">
          <cell r="B867" t="str">
            <v>JUNCTION BOX</v>
          </cell>
          <cell r="C867" t="str">
            <v>3WAY</v>
          </cell>
          <cell r="D867" t="str">
            <v>EA</v>
          </cell>
          <cell r="E867" t="str">
            <v>14</v>
          </cell>
        </row>
        <row r="868">
          <cell r="B868" t="str">
            <v>JUNCTION BOX</v>
          </cell>
          <cell r="C868" t="str">
            <v>3WAY</v>
          </cell>
          <cell r="D868" t="str">
            <v>EA</v>
          </cell>
          <cell r="E868" t="str">
            <v>2</v>
          </cell>
        </row>
        <row r="869">
          <cell r="B869" t="str">
            <v>JUNCTION BOX</v>
          </cell>
          <cell r="C869" t="str">
            <v>4WAY</v>
          </cell>
          <cell r="D869" t="str">
            <v>EA</v>
          </cell>
          <cell r="E869" t="str">
            <v>8</v>
          </cell>
        </row>
        <row r="870">
          <cell r="B870" t="str">
            <v>JUNCTION BOX</v>
          </cell>
          <cell r="C870" t="str">
            <v>4WAY</v>
          </cell>
          <cell r="D870" t="str">
            <v>EA</v>
          </cell>
          <cell r="E870" t="str">
            <v>4</v>
          </cell>
        </row>
        <row r="871">
          <cell r="B871" t="str">
            <v>JUNCTION-BOX</v>
          </cell>
          <cell r="C871" t="str">
            <v>16C/4방</v>
          </cell>
          <cell r="D871" t="str">
            <v>EA</v>
          </cell>
          <cell r="E871" t="str">
            <v>7</v>
          </cell>
        </row>
        <row r="872">
          <cell r="B872" t="str">
            <v>LIGHTING TRACK</v>
          </cell>
          <cell r="C872" t="str">
            <v>"L" CONNECTOR</v>
          </cell>
          <cell r="D872" t="str">
            <v>SET</v>
          </cell>
          <cell r="E872" t="str">
            <v>8</v>
          </cell>
        </row>
        <row r="873">
          <cell r="B873" t="str">
            <v>LIGHTING TRACK</v>
          </cell>
          <cell r="C873" t="str">
            <v>END CAP</v>
          </cell>
          <cell r="D873" t="str">
            <v>SET</v>
          </cell>
          <cell r="E873" t="str">
            <v>4</v>
          </cell>
        </row>
        <row r="874">
          <cell r="B874" t="str">
            <v>LIGHTING TRACK</v>
          </cell>
          <cell r="C874" t="str">
            <v>STRAIGHT CON.</v>
          </cell>
          <cell r="D874" t="str">
            <v>SET</v>
          </cell>
          <cell r="E874" t="str">
            <v>31</v>
          </cell>
        </row>
        <row r="875">
          <cell r="B875" t="str">
            <v>LIGHTING TRACK</v>
          </cell>
          <cell r="C875" t="str">
            <v>TRACK</v>
          </cell>
          <cell r="D875" t="str">
            <v>M</v>
          </cell>
          <cell r="E875" t="str">
            <v>93</v>
          </cell>
        </row>
        <row r="876">
          <cell r="B876" t="str">
            <v>LOW-TENSION</v>
          </cell>
          <cell r="C876" t="str">
            <v>내선전화용</v>
          </cell>
          <cell r="D876" t="str">
            <v>EA</v>
          </cell>
          <cell r="E876" t="str">
            <v>4</v>
          </cell>
        </row>
        <row r="877">
          <cell r="B877" t="str">
            <v>LOW-TENSION</v>
          </cell>
          <cell r="C877" t="str">
            <v>내선전화용</v>
          </cell>
          <cell r="D877" t="str">
            <v>EA</v>
          </cell>
          <cell r="E877" t="str">
            <v>2</v>
          </cell>
        </row>
        <row r="878">
          <cell r="B878" t="str">
            <v>LOW-TENSION</v>
          </cell>
          <cell r="C878" t="str">
            <v>내선전화용</v>
          </cell>
          <cell r="D878" t="str">
            <v>EA</v>
          </cell>
          <cell r="E878" t="str">
            <v>2</v>
          </cell>
        </row>
        <row r="879">
          <cell r="B879" t="str">
            <v>LOW-TENSION</v>
          </cell>
          <cell r="C879" t="str">
            <v>내선전화용</v>
          </cell>
          <cell r="D879" t="str">
            <v>EA</v>
          </cell>
          <cell r="E879" t="str">
            <v>1</v>
          </cell>
        </row>
        <row r="880">
          <cell r="B880" t="str">
            <v>MOTOR CONTROL CEN.</v>
          </cell>
          <cell r="C880" t="str">
            <v>#F</v>
          </cell>
          <cell r="D880" t="str">
            <v>면</v>
          </cell>
          <cell r="E880" t="str">
            <v>1</v>
          </cell>
        </row>
        <row r="881">
          <cell r="B881" t="str">
            <v>MOTOR CONTROL CEN.</v>
          </cell>
          <cell r="C881" t="str">
            <v>#N</v>
          </cell>
          <cell r="D881" t="str">
            <v>면</v>
          </cell>
          <cell r="E881" t="str">
            <v>1</v>
          </cell>
        </row>
        <row r="882">
          <cell r="B882" t="str">
            <v>PANEL-BOARD</v>
          </cell>
          <cell r="C882" t="str">
            <v>L-B-1</v>
          </cell>
          <cell r="D882" t="str">
            <v>면</v>
          </cell>
          <cell r="E882" t="str">
            <v>1</v>
          </cell>
        </row>
        <row r="883">
          <cell r="B883" t="str">
            <v>PANEL-BOARD</v>
          </cell>
          <cell r="C883" t="str">
            <v>L-B-2</v>
          </cell>
          <cell r="D883" t="str">
            <v>면</v>
          </cell>
          <cell r="E883" t="str">
            <v>1</v>
          </cell>
        </row>
        <row r="884">
          <cell r="B884" t="str">
            <v>PANEL-BOARD</v>
          </cell>
          <cell r="C884" t="str">
            <v>L-B-M</v>
          </cell>
          <cell r="D884" t="str">
            <v>면</v>
          </cell>
          <cell r="E884" t="str">
            <v>1</v>
          </cell>
        </row>
        <row r="885">
          <cell r="B885" t="str">
            <v>PANEL-BOARD</v>
          </cell>
          <cell r="C885" t="str">
            <v>L-S</v>
          </cell>
          <cell r="D885" t="str">
            <v>면</v>
          </cell>
          <cell r="E885" t="str">
            <v>1</v>
          </cell>
        </row>
        <row r="886">
          <cell r="B886" t="str">
            <v>PANEL-BOARD</v>
          </cell>
          <cell r="C886" t="str">
            <v>L-TC-M</v>
          </cell>
          <cell r="D886" t="str">
            <v>면</v>
          </cell>
          <cell r="E886" t="str">
            <v>1</v>
          </cell>
        </row>
        <row r="887">
          <cell r="B887" t="str">
            <v>PANEL-BOARD</v>
          </cell>
          <cell r="C887" t="str">
            <v>L-W-M</v>
          </cell>
          <cell r="D887" t="str">
            <v>면</v>
          </cell>
          <cell r="E887" t="str">
            <v>1</v>
          </cell>
        </row>
        <row r="888">
          <cell r="B888" t="str">
            <v>PANEL-BOARD</v>
          </cell>
          <cell r="C888" t="str">
            <v>PB-1A</v>
          </cell>
          <cell r="D888" t="str">
            <v>면</v>
          </cell>
          <cell r="E888" t="str">
            <v>1</v>
          </cell>
        </row>
        <row r="889">
          <cell r="B889" t="str">
            <v>PANEL-BOARD</v>
          </cell>
          <cell r="C889" t="str">
            <v>PB-1B</v>
          </cell>
          <cell r="D889" t="str">
            <v>면</v>
          </cell>
          <cell r="E889" t="str">
            <v>1</v>
          </cell>
        </row>
        <row r="890">
          <cell r="B890" t="str">
            <v>PANEL-BOARD</v>
          </cell>
          <cell r="C890" t="str">
            <v>PB-1C</v>
          </cell>
          <cell r="D890" t="str">
            <v>면</v>
          </cell>
          <cell r="E890" t="str">
            <v>1</v>
          </cell>
        </row>
        <row r="891">
          <cell r="B891" t="str">
            <v>PANEL-BOARD</v>
          </cell>
          <cell r="C891" t="str">
            <v>PB-2A</v>
          </cell>
          <cell r="D891" t="str">
            <v>면</v>
          </cell>
          <cell r="E891" t="str">
            <v>1</v>
          </cell>
        </row>
        <row r="892">
          <cell r="B892" t="str">
            <v>PANEL-BOARD</v>
          </cell>
          <cell r="C892" t="str">
            <v>PB-2B</v>
          </cell>
          <cell r="D892" t="str">
            <v>면</v>
          </cell>
          <cell r="E892" t="str">
            <v>1</v>
          </cell>
        </row>
        <row r="893">
          <cell r="B893" t="str">
            <v>PANEL-BOARD</v>
          </cell>
          <cell r="C893" t="str">
            <v>PB-2C</v>
          </cell>
          <cell r="D893" t="str">
            <v>면</v>
          </cell>
          <cell r="E893" t="str">
            <v>1</v>
          </cell>
        </row>
        <row r="894">
          <cell r="B894" t="str">
            <v>PANEL-BOARD</v>
          </cell>
          <cell r="C894" t="str">
            <v>PB-3A</v>
          </cell>
          <cell r="D894" t="str">
            <v>면</v>
          </cell>
          <cell r="E894" t="str">
            <v>1</v>
          </cell>
        </row>
        <row r="895">
          <cell r="B895" t="str">
            <v>PANEL-BOARD</v>
          </cell>
          <cell r="C895" t="str">
            <v>PB-3B</v>
          </cell>
          <cell r="D895" t="str">
            <v>면</v>
          </cell>
          <cell r="E895" t="str">
            <v>1</v>
          </cell>
        </row>
        <row r="896">
          <cell r="B896" t="str">
            <v>PANEL-BOARD</v>
          </cell>
          <cell r="C896" t="str">
            <v>PB-4A</v>
          </cell>
          <cell r="D896" t="str">
            <v>면</v>
          </cell>
          <cell r="E896" t="str">
            <v>1</v>
          </cell>
        </row>
        <row r="897">
          <cell r="B897" t="str">
            <v>PANEL-BOARD</v>
          </cell>
          <cell r="C897" t="str">
            <v>PB-4B</v>
          </cell>
          <cell r="D897" t="str">
            <v>면</v>
          </cell>
          <cell r="E897" t="str">
            <v>1</v>
          </cell>
        </row>
        <row r="898">
          <cell r="B898" t="str">
            <v>PANEL-BOARD</v>
          </cell>
          <cell r="C898" t="str">
            <v>PB-4C</v>
          </cell>
          <cell r="D898" t="str">
            <v>면</v>
          </cell>
          <cell r="E898" t="str">
            <v>1</v>
          </cell>
        </row>
        <row r="899">
          <cell r="B899" t="str">
            <v>PANEL-BOARD</v>
          </cell>
          <cell r="C899" t="str">
            <v>PB-5A</v>
          </cell>
          <cell r="D899" t="str">
            <v>면</v>
          </cell>
          <cell r="E899" t="str">
            <v>1</v>
          </cell>
        </row>
        <row r="900">
          <cell r="B900" t="str">
            <v>PANEL-BOARD</v>
          </cell>
          <cell r="C900" t="str">
            <v>PB-5B</v>
          </cell>
          <cell r="D900" t="str">
            <v>면</v>
          </cell>
          <cell r="E900" t="str">
            <v>1</v>
          </cell>
        </row>
        <row r="901">
          <cell r="B901" t="str">
            <v>PANEL-BOARD</v>
          </cell>
          <cell r="C901" t="str">
            <v>PB-6A</v>
          </cell>
          <cell r="D901" t="str">
            <v>면</v>
          </cell>
          <cell r="E901" t="str">
            <v>1</v>
          </cell>
        </row>
        <row r="902">
          <cell r="B902" t="str">
            <v>PANEL-BOARD</v>
          </cell>
          <cell r="C902" t="str">
            <v>PB-6B</v>
          </cell>
          <cell r="D902" t="str">
            <v>면</v>
          </cell>
          <cell r="E902" t="str">
            <v>1</v>
          </cell>
        </row>
        <row r="903">
          <cell r="B903" t="str">
            <v>PANEL-BOARD</v>
          </cell>
          <cell r="C903" t="str">
            <v>PB-6C</v>
          </cell>
          <cell r="D903" t="str">
            <v>면</v>
          </cell>
          <cell r="E903" t="str">
            <v>1</v>
          </cell>
        </row>
        <row r="904">
          <cell r="B904" t="str">
            <v>PANEL-BOARD</v>
          </cell>
          <cell r="C904" t="str">
            <v>PB-7A</v>
          </cell>
          <cell r="D904" t="str">
            <v>면</v>
          </cell>
          <cell r="E904" t="str">
            <v>1</v>
          </cell>
        </row>
        <row r="905">
          <cell r="B905" t="str">
            <v>PANEL-BOARD</v>
          </cell>
          <cell r="C905" t="str">
            <v>PB-7B</v>
          </cell>
          <cell r="D905" t="str">
            <v>면</v>
          </cell>
          <cell r="E905" t="str">
            <v>1</v>
          </cell>
        </row>
        <row r="906">
          <cell r="B906" t="str">
            <v>PANEL-BOARD</v>
          </cell>
          <cell r="C906" t="str">
            <v>PB-7C</v>
          </cell>
          <cell r="D906" t="str">
            <v>면</v>
          </cell>
          <cell r="E906" t="str">
            <v>1</v>
          </cell>
        </row>
        <row r="907">
          <cell r="B907" t="str">
            <v>PANEL-BOARD</v>
          </cell>
          <cell r="C907" t="str">
            <v>PC-1</v>
          </cell>
          <cell r="D907" t="str">
            <v>면</v>
          </cell>
          <cell r="E907" t="str">
            <v>1</v>
          </cell>
        </row>
        <row r="908">
          <cell r="B908" t="str">
            <v>PANEL-BOARD</v>
          </cell>
          <cell r="C908" t="str">
            <v>PC-2</v>
          </cell>
          <cell r="D908" t="str">
            <v>면</v>
          </cell>
          <cell r="E908" t="str">
            <v>1</v>
          </cell>
        </row>
        <row r="909">
          <cell r="B909" t="str">
            <v>PANEL-BOARD</v>
          </cell>
          <cell r="C909" t="str">
            <v>PC-3</v>
          </cell>
          <cell r="D909" t="str">
            <v>면</v>
          </cell>
          <cell r="E909" t="str">
            <v>1</v>
          </cell>
        </row>
        <row r="910">
          <cell r="B910" t="str">
            <v>PANEL-BOARD</v>
          </cell>
          <cell r="C910" t="str">
            <v>PC-4A</v>
          </cell>
          <cell r="D910" t="str">
            <v>면</v>
          </cell>
          <cell r="E910" t="str">
            <v>1</v>
          </cell>
        </row>
        <row r="911">
          <cell r="B911" t="str">
            <v>PANEL-BOARD</v>
          </cell>
          <cell r="C911" t="str">
            <v>PC-4B</v>
          </cell>
          <cell r="D911" t="str">
            <v>면</v>
          </cell>
          <cell r="E911" t="str">
            <v>1</v>
          </cell>
        </row>
        <row r="912">
          <cell r="B912" t="str">
            <v>PANEL-BOARD</v>
          </cell>
          <cell r="C912" t="str">
            <v>PT-1</v>
          </cell>
          <cell r="D912" t="str">
            <v>면</v>
          </cell>
          <cell r="E912" t="str">
            <v>1</v>
          </cell>
        </row>
        <row r="913">
          <cell r="B913" t="str">
            <v>PANEL-BOARD</v>
          </cell>
          <cell r="C913" t="str">
            <v>PT-1A</v>
          </cell>
          <cell r="D913" t="str">
            <v>면</v>
          </cell>
          <cell r="E913" t="str">
            <v>1</v>
          </cell>
        </row>
        <row r="914">
          <cell r="B914" t="str">
            <v>PANEL-BOARD</v>
          </cell>
          <cell r="C914" t="str">
            <v>PT-2</v>
          </cell>
          <cell r="D914" t="str">
            <v>면</v>
          </cell>
          <cell r="E914" t="str">
            <v>1</v>
          </cell>
        </row>
        <row r="915">
          <cell r="B915" t="str">
            <v>PANEL-BOARD</v>
          </cell>
          <cell r="C915" t="str">
            <v>PT-2A</v>
          </cell>
          <cell r="D915" t="str">
            <v>면</v>
          </cell>
          <cell r="E915" t="str">
            <v>1</v>
          </cell>
        </row>
        <row r="916">
          <cell r="B916" t="str">
            <v>PANEL-BOARD</v>
          </cell>
          <cell r="C916" t="str">
            <v>PT-3A</v>
          </cell>
          <cell r="D916" t="str">
            <v>면</v>
          </cell>
          <cell r="E916" t="str">
            <v>1</v>
          </cell>
        </row>
        <row r="917">
          <cell r="B917" t="str">
            <v>PANEL-BOARD</v>
          </cell>
          <cell r="C917" t="str">
            <v>PT-3B</v>
          </cell>
          <cell r="D917" t="str">
            <v>면</v>
          </cell>
          <cell r="E917" t="str">
            <v>1</v>
          </cell>
        </row>
        <row r="918">
          <cell r="B918" t="str">
            <v>PANEL-BOARD</v>
          </cell>
          <cell r="C918" t="str">
            <v>PT-3C</v>
          </cell>
          <cell r="D918" t="str">
            <v>면</v>
          </cell>
          <cell r="E918" t="str">
            <v>1</v>
          </cell>
        </row>
        <row r="919">
          <cell r="B919" t="str">
            <v>PANEL-BOARD</v>
          </cell>
          <cell r="C919" t="str">
            <v>PT-4A</v>
          </cell>
          <cell r="D919" t="str">
            <v>면</v>
          </cell>
          <cell r="E919" t="str">
            <v>1</v>
          </cell>
        </row>
        <row r="920">
          <cell r="B920" t="str">
            <v>PANEL-BOARD</v>
          </cell>
          <cell r="C920" t="str">
            <v>PT-4B</v>
          </cell>
          <cell r="D920" t="str">
            <v>면</v>
          </cell>
          <cell r="E920" t="str">
            <v>1</v>
          </cell>
        </row>
        <row r="921">
          <cell r="B921" t="str">
            <v>PANEL-BOARD</v>
          </cell>
          <cell r="C921" t="str">
            <v>PT-4C</v>
          </cell>
          <cell r="D921" t="str">
            <v>면</v>
          </cell>
          <cell r="E921" t="str">
            <v>1</v>
          </cell>
        </row>
        <row r="922">
          <cell r="B922" t="str">
            <v>PANEL-BOARD</v>
          </cell>
          <cell r="C922" t="str">
            <v>PT-5</v>
          </cell>
          <cell r="D922" t="str">
            <v>면</v>
          </cell>
          <cell r="E922" t="str">
            <v>1</v>
          </cell>
        </row>
        <row r="923">
          <cell r="B923" t="str">
            <v>PANEL-BOARD</v>
          </cell>
          <cell r="C923" t="str">
            <v>PT-5A</v>
          </cell>
          <cell r="D923" t="str">
            <v>면</v>
          </cell>
          <cell r="E923" t="str">
            <v>1</v>
          </cell>
        </row>
        <row r="924">
          <cell r="B924" t="str">
            <v>PANEL-BOARD</v>
          </cell>
          <cell r="C924" t="str">
            <v>PT-5B</v>
          </cell>
          <cell r="D924" t="str">
            <v>면</v>
          </cell>
          <cell r="E924" t="str">
            <v>1</v>
          </cell>
        </row>
        <row r="925">
          <cell r="B925" t="str">
            <v>PANEL-BOARD</v>
          </cell>
          <cell r="C925" t="str">
            <v>PW-1</v>
          </cell>
          <cell r="D925" t="str">
            <v>면</v>
          </cell>
          <cell r="E925" t="str">
            <v>1</v>
          </cell>
        </row>
        <row r="926">
          <cell r="B926" t="str">
            <v>PANEL-BOARD</v>
          </cell>
          <cell r="C926" t="str">
            <v>PW-2A</v>
          </cell>
          <cell r="D926" t="str">
            <v>면</v>
          </cell>
          <cell r="E926" t="str">
            <v>1</v>
          </cell>
        </row>
        <row r="927">
          <cell r="B927" t="str">
            <v>PANEL-BOARD</v>
          </cell>
          <cell r="C927" t="str">
            <v>PW-2B</v>
          </cell>
          <cell r="D927" t="str">
            <v>면</v>
          </cell>
          <cell r="E927" t="str">
            <v>1</v>
          </cell>
        </row>
        <row r="928">
          <cell r="B928" t="str">
            <v>PANEL-BOARD</v>
          </cell>
          <cell r="C928" t="str">
            <v>PW-3A</v>
          </cell>
          <cell r="D928" t="str">
            <v>면</v>
          </cell>
          <cell r="E928" t="str">
            <v>1</v>
          </cell>
        </row>
        <row r="929">
          <cell r="B929" t="str">
            <v>PANEL-BOARD</v>
          </cell>
          <cell r="C929" t="str">
            <v>PW-3B</v>
          </cell>
          <cell r="D929" t="str">
            <v>면</v>
          </cell>
          <cell r="E929" t="str">
            <v>1</v>
          </cell>
        </row>
        <row r="930">
          <cell r="B930" t="str">
            <v>PIPE 지지대</v>
          </cell>
          <cell r="C930" t="str">
            <v>동력배관용</v>
          </cell>
          <cell r="D930" t="str">
            <v>개소</v>
          </cell>
          <cell r="E930" t="str">
            <v>7</v>
          </cell>
        </row>
        <row r="931">
          <cell r="B931" t="str">
            <v>PIPE-HANGER</v>
          </cell>
          <cell r="C931" t="str">
            <v>1개용</v>
          </cell>
          <cell r="D931" t="str">
            <v>SET</v>
          </cell>
          <cell r="E931" t="str">
            <v>55</v>
          </cell>
        </row>
        <row r="932">
          <cell r="B932" t="str">
            <v>PIPE-HANGER</v>
          </cell>
          <cell r="C932" t="str">
            <v>1개용</v>
          </cell>
          <cell r="D932" t="str">
            <v>SET</v>
          </cell>
          <cell r="E932" t="str">
            <v>18</v>
          </cell>
        </row>
        <row r="933">
          <cell r="B933" t="str">
            <v>PIPE-HANGER</v>
          </cell>
          <cell r="C933" t="str">
            <v>1개용</v>
          </cell>
          <cell r="D933" t="str">
            <v>SET</v>
          </cell>
          <cell r="E933" t="str">
            <v>50</v>
          </cell>
        </row>
        <row r="934">
          <cell r="B934" t="str">
            <v>PIPE-HANGER</v>
          </cell>
          <cell r="C934" t="str">
            <v>1개용</v>
          </cell>
          <cell r="D934" t="str">
            <v>SET</v>
          </cell>
          <cell r="E934" t="str">
            <v>45</v>
          </cell>
        </row>
        <row r="935">
          <cell r="B935" t="str">
            <v>PIPE-HANGER</v>
          </cell>
          <cell r="C935" t="str">
            <v>1개용</v>
          </cell>
          <cell r="D935" t="str">
            <v>SET</v>
          </cell>
          <cell r="E935" t="str">
            <v>2</v>
          </cell>
        </row>
        <row r="936">
          <cell r="B936" t="str">
            <v>PIPE-HANGER</v>
          </cell>
          <cell r="C936" t="str">
            <v>1개용</v>
          </cell>
          <cell r="D936" t="str">
            <v>SET</v>
          </cell>
          <cell r="E936" t="str">
            <v>1</v>
          </cell>
        </row>
        <row r="937">
          <cell r="B937" t="str">
            <v>PIPE-HANGER</v>
          </cell>
          <cell r="C937" t="str">
            <v>1개용</v>
          </cell>
          <cell r="D937" t="str">
            <v>SET</v>
          </cell>
          <cell r="E937" t="str">
            <v>31</v>
          </cell>
        </row>
        <row r="938">
          <cell r="B938" t="str">
            <v>PIPE-HANGER</v>
          </cell>
          <cell r="C938" t="str">
            <v>1개용</v>
          </cell>
          <cell r="D938" t="str">
            <v>SET</v>
          </cell>
          <cell r="E938" t="str">
            <v>11</v>
          </cell>
        </row>
        <row r="939">
          <cell r="B939" t="str">
            <v>PIPE-HANGER</v>
          </cell>
          <cell r="C939" t="str">
            <v>1개용</v>
          </cell>
          <cell r="D939" t="str">
            <v>SET</v>
          </cell>
          <cell r="E939" t="str">
            <v>4</v>
          </cell>
        </row>
        <row r="940">
          <cell r="B940" t="str">
            <v>PIPE-HANGER</v>
          </cell>
          <cell r="C940" t="str">
            <v>1개용</v>
          </cell>
          <cell r="D940" t="str">
            <v>SET</v>
          </cell>
          <cell r="E940" t="str">
            <v>1</v>
          </cell>
        </row>
        <row r="941">
          <cell r="B941" t="str">
            <v>PIPE-HANGER</v>
          </cell>
          <cell r="C941" t="str">
            <v>1개용</v>
          </cell>
          <cell r="D941" t="str">
            <v>SET</v>
          </cell>
          <cell r="E941" t="str">
            <v>1</v>
          </cell>
        </row>
        <row r="942">
          <cell r="B942" t="str">
            <v>PIPE-HANGER</v>
          </cell>
          <cell r="C942" t="str">
            <v>1단용</v>
          </cell>
          <cell r="D942" t="str">
            <v>SET</v>
          </cell>
          <cell r="E942" t="str">
            <v>11</v>
          </cell>
        </row>
        <row r="943">
          <cell r="B943" t="str">
            <v>PIPE-HANGER</v>
          </cell>
          <cell r="C943" t="str">
            <v>1단용</v>
          </cell>
          <cell r="D943" t="str">
            <v>SET</v>
          </cell>
          <cell r="E943" t="str">
            <v>67</v>
          </cell>
        </row>
        <row r="944">
          <cell r="B944" t="str">
            <v>PIPE-HANGER</v>
          </cell>
          <cell r="C944" t="str">
            <v>1단용</v>
          </cell>
          <cell r="D944" t="str">
            <v>SET</v>
          </cell>
          <cell r="E944" t="str">
            <v>4</v>
          </cell>
        </row>
        <row r="945">
          <cell r="B945" t="str">
            <v>PIPE-HANGER</v>
          </cell>
          <cell r="C945" t="str">
            <v>1단용</v>
          </cell>
          <cell r="D945" t="str">
            <v>SET</v>
          </cell>
          <cell r="E945" t="str">
            <v>16</v>
          </cell>
        </row>
        <row r="946">
          <cell r="B946" t="str">
            <v>PIPE-HANGER</v>
          </cell>
          <cell r="C946" t="str">
            <v>1단용</v>
          </cell>
          <cell r="D946" t="str">
            <v>SET</v>
          </cell>
          <cell r="E946" t="str">
            <v>4</v>
          </cell>
        </row>
        <row r="947">
          <cell r="B947" t="str">
            <v>PIPE-HANGER</v>
          </cell>
          <cell r="C947" t="str">
            <v>1단용</v>
          </cell>
          <cell r="D947" t="str">
            <v>SET</v>
          </cell>
          <cell r="E947" t="str">
            <v>17</v>
          </cell>
        </row>
        <row r="948">
          <cell r="B948" t="str">
            <v>PIPE-HANGER</v>
          </cell>
          <cell r="C948" t="str">
            <v>1단용</v>
          </cell>
          <cell r="D948" t="str">
            <v>SET</v>
          </cell>
          <cell r="E948" t="str">
            <v>11</v>
          </cell>
        </row>
        <row r="949">
          <cell r="B949" t="str">
            <v>PIPE-HANGER</v>
          </cell>
          <cell r="C949" t="str">
            <v>1단용</v>
          </cell>
          <cell r="D949" t="str">
            <v>SET</v>
          </cell>
          <cell r="E949" t="str">
            <v>8</v>
          </cell>
        </row>
        <row r="950">
          <cell r="B950" t="str">
            <v>PIPE-HANGER</v>
          </cell>
          <cell r="C950" t="str">
            <v>1단용</v>
          </cell>
          <cell r="D950" t="str">
            <v>SET</v>
          </cell>
          <cell r="E950" t="str">
            <v>6</v>
          </cell>
        </row>
        <row r="951">
          <cell r="B951" t="str">
            <v>PIPE-HANGER</v>
          </cell>
          <cell r="C951" t="str">
            <v>2단용</v>
          </cell>
          <cell r="D951" t="str">
            <v>SET</v>
          </cell>
          <cell r="E951" t="str">
            <v>8</v>
          </cell>
        </row>
        <row r="952">
          <cell r="B952" t="str">
            <v>PULL-BOX</v>
          </cell>
          <cell r="C952" t="str">
            <v>100*100*75</v>
          </cell>
          <cell r="D952" t="str">
            <v>SET</v>
          </cell>
          <cell r="E952" t="str">
            <v>4</v>
          </cell>
        </row>
        <row r="953">
          <cell r="B953" t="str">
            <v>PULL-BOX</v>
          </cell>
          <cell r="C953" t="str">
            <v>100*100*75</v>
          </cell>
          <cell r="D953" t="str">
            <v>SET</v>
          </cell>
          <cell r="E953" t="str">
            <v>11</v>
          </cell>
        </row>
        <row r="954">
          <cell r="B954" t="str">
            <v>PULL-BOX</v>
          </cell>
          <cell r="C954" t="str">
            <v>150*150*100</v>
          </cell>
          <cell r="D954" t="str">
            <v>SET</v>
          </cell>
          <cell r="E954" t="str">
            <v>3</v>
          </cell>
        </row>
        <row r="955">
          <cell r="B955" t="str">
            <v>PULL-BOX</v>
          </cell>
          <cell r="C955" t="str">
            <v>150*150*100</v>
          </cell>
          <cell r="D955" t="str">
            <v>SET</v>
          </cell>
          <cell r="E955" t="str">
            <v>5</v>
          </cell>
        </row>
        <row r="956">
          <cell r="B956" t="str">
            <v>PULL-BOX</v>
          </cell>
          <cell r="C956" t="str">
            <v>150*150*100</v>
          </cell>
          <cell r="D956" t="str">
            <v>SET</v>
          </cell>
          <cell r="E956" t="str">
            <v>4</v>
          </cell>
        </row>
        <row r="957">
          <cell r="B957" t="str">
            <v>PULL-BOX</v>
          </cell>
          <cell r="C957" t="str">
            <v>150*150*100</v>
          </cell>
          <cell r="D957" t="str">
            <v>SET</v>
          </cell>
          <cell r="E957" t="str">
            <v>3</v>
          </cell>
        </row>
        <row r="958">
          <cell r="B958" t="str">
            <v>PULL-BOX</v>
          </cell>
          <cell r="C958" t="str">
            <v>150*150*100</v>
          </cell>
          <cell r="D958" t="str">
            <v>SET</v>
          </cell>
          <cell r="E958" t="str">
            <v>1</v>
          </cell>
        </row>
        <row r="959">
          <cell r="B959" t="str">
            <v>PULL-BOX</v>
          </cell>
          <cell r="C959" t="str">
            <v>150*150*100</v>
          </cell>
          <cell r="D959" t="str">
            <v>SET</v>
          </cell>
          <cell r="E959" t="str">
            <v>4</v>
          </cell>
        </row>
        <row r="960">
          <cell r="B960" t="str">
            <v>PULL-BOX</v>
          </cell>
          <cell r="C960" t="str">
            <v>150*150*100</v>
          </cell>
          <cell r="D960" t="str">
            <v>SET</v>
          </cell>
          <cell r="E960" t="str">
            <v>4</v>
          </cell>
        </row>
        <row r="961">
          <cell r="B961" t="str">
            <v>PULL-BOX</v>
          </cell>
          <cell r="C961" t="str">
            <v>150*150*100</v>
          </cell>
          <cell r="D961" t="str">
            <v>SET</v>
          </cell>
          <cell r="E961" t="str">
            <v>2</v>
          </cell>
        </row>
        <row r="962">
          <cell r="B962" t="str">
            <v>PULL-BOX</v>
          </cell>
          <cell r="C962" t="str">
            <v>200*200*100</v>
          </cell>
          <cell r="D962" t="str">
            <v>SET</v>
          </cell>
          <cell r="E962" t="str">
            <v>2</v>
          </cell>
        </row>
        <row r="963">
          <cell r="B963" t="str">
            <v>PULL-BOX</v>
          </cell>
          <cell r="C963" t="str">
            <v>200*200*100</v>
          </cell>
          <cell r="D963" t="str">
            <v>SET</v>
          </cell>
          <cell r="E963" t="str">
            <v>3</v>
          </cell>
        </row>
        <row r="964">
          <cell r="B964" t="str">
            <v>PULL-BOX</v>
          </cell>
          <cell r="C964" t="str">
            <v>250*250*150</v>
          </cell>
          <cell r="D964" t="str">
            <v>SET</v>
          </cell>
          <cell r="E964" t="str">
            <v>1</v>
          </cell>
        </row>
        <row r="965">
          <cell r="B965" t="str">
            <v>PULL-BOX</v>
          </cell>
          <cell r="C965" t="str">
            <v>300*300*150</v>
          </cell>
          <cell r="D965" t="str">
            <v>SET</v>
          </cell>
          <cell r="E965" t="str">
            <v>2</v>
          </cell>
        </row>
        <row r="966">
          <cell r="B966" t="str">
            <v>PULL-BOX</v>
          </cell>
          <cell r="C966" t="str">
            <v>300*300*150</v>
          </cell>
          <cell r="D966" t="str">
            <v>SET</v>
          </cell>
          <cell r="E966" t="str">
            <v>1</v>
          </cell>
        </row>
        <row r="967">
          <cell r="B967" t="str">
            <v>PULL-BOX</v>
          </cell>
          <cell r="C967" t="str">
            <v>300*300*200</v>
          </cell>
          <cell r="D967" t="str">
            <v>SET</v>
          </cell>
          <cell r="E967" t="str">
            <v>3</v>
          </cell>
        </row>
        <row r="968">
          <cell r="B968" t="str">
            <v>PULL-BOX</v>
          </cell>
          <cell r="C968" t="str">
            <v>400*400*200</v>
          </cell>
          <cell r="D968" t="str">
            <v>SET</v>
          </cell>
          <cell r="E968" t="str">
            <v>2</v>
          </cell>
        </row>
        <row r="969">
          <cell r="B969" t="str">
            <v>PULL-BOX</v>
          </cell>
          <cell r="C969" t="str">
            <v>400*400*200</v>
          </cell>
          <cell r="D969" t="str">
            <v>SET</v>
          </cell>
          <cell r="E969" t="str">
            <v>3</v>
          </cell>
        </row>
        <row r="970">
          <cell r="B970" t="str">
            <v>PULL-BOX</v>
          </cell>
          <cell r="C970" t="str">
            <v>400*400*300</v>
          </cell>
          <cell r="D970" t="str">
            <v>SET</v>
          </cell>
          <cell r="E970" t="str">
            <v>3</v>
          </cell>
        </row>
        <row r="971">
          <cell r="B971" t="str">
            <v>RACE WAY BODY</v>
          </cell>
          <cell r="C971" t="str">
            <v>70*40</v>
          </cell>
          <cell r="D971" t="str">
            <v>M</v>
          </cell>
          <cell r="E971" t="str">
            <v>236</v>
          </cell>
        </row>
        <row r="972">
          <cell r="B972" t="str">
            <v>RACE WAY BODY</v>
          </cell>
          <cell r="C972" t="str">
            <v>70*40</v>
          </cell>
          <cell r="D972" t="str">
            <v>M</v>
          </cell>
          <cell r="E972" t="str">
            <v>233</v>
          </cell>
        </row>
        <row r="973">
          <cell r="B973" t="str">
            <v>RACE WAY BODY</v>
          </cell>
          <cell r="C973" t="str">
            <v>70*40</v>
          </cell>
          <cell r="D973" t="str">
            <v>M</v>
          </cell>
          <cell r="E973" t="str">
            <v>75</v>
          </cell>
        </row>
        <row r="974">
          <cell r="B974" t="str">
            <v>RACK AMP</v>
          </cell>
          <cell r="C974" t="str">
            <v>240W</v>
          </cell>
          <cell r="D974" t="str">
            <v>SET</v>
          </cell>
          <cell r="E974" t="str">
            <v>1</v>
          </cell>
        </row>
        <row r="975">
          <cell r="B975" t="str">
            <v>RACW WAY COVER</v>
          </cell>
          <cell r="C975" t="str">
            <v>70*40</v>
          </cell>
          <cell r="D975" t="str">
            <v>M</v>
          </cell>
          <cell r="E975" t="str">
            <v>236</v>
          </cell>
        </row>
        <row r="976">
          <cell r="B976" t="str">
            <v>RACW WAY COVER</v>
          </cell>
          <cell r="C976" t="str">
            <v>70*40</v>
          </cell>
          <cell r="D976" t="str">
            <v>M</v>
          </cell>
          <cell r="E976" t="str">
            <v>233</v>
          </cell>
        </row>
        <row r="977">
          <cell r="B977" t="str">
            <v>RACW WAY COVER</v>
          </cell>
          <cell r="C977" t="str">
            <v>70*40</v>
          </cell>
          <cell r="D977" t="str">
            <v>M</v>
          </cell>
          <cell r="E977" t="str">
            <v>75</v>
          </cell>
        </row>
        <row r="978">
          <cell r="B978" t="str">
            <v>S/W BOX(10EA)</v>
          </cell>
          <cell r="C978" t="str">
            <v>300V 15A</v>
          </cell>
          <cell r="D978" t="str">
            <v>EA</v>
          </cell>
          <cell r="E978" t="str">
            <v>1</v>
          </cell>
        </row>
        <row r="979">
          <cell r="B979" t="str">
            <v>S/W BOX(12EA)</v>
          </cell>
          <cell r="C979" t="str">
            <v>300V 15A</v>
          </cell>
          <cell r="D979" t="str">
            <v>EA</v>
          </cell>
          <cell r="E979" t="str">
            <v>1</v>
          </cell>
        </row>
        <row r="980">
          <cell r="B980" t="str">
            <v>S/W BOX(15EA)</v>
          </cell>
          <cell r="C980" t="str">
            <v>300V 15A</v>
          </cell>
          <cell r="D980" t="str">
            <v>EA</v>
          </cell>
          <cell r="E980" t="str">
            <v>2</v>
          </cell>
        </row>
        <row r="981">
          <cell r="B981" t="str">
            <v>S/W BOX(4EA)</v>
          </cell>
          <cell r="C981" t="str">
            <v>300V 15A</v>
          </cell>
          <cell r="D981" t="str">
            <v>EA</v>
          </cell>
          <cell r="E981" t="str">
            <v>9</v>
          </cell>
        </row>
        <row r="982">
          <cell r="B982" t="str">
            <v>S/W BOX(4EA)</v>
          </cell>
          <cell r="C982" t="str">
            <v>300V 15A</v>
          </cell>
          <cell r="D982" t="str">
            <v>EA</v>
          </cell>
          <cell r="E982" t="str">
            <v>1</v>
          </cell>
        </row>
        <row r="983">
          <cell r="B983" t="str">
            <v>S/W BOX(4EA)</v>
          </cell>
          <cell r="C983" t="str">
            <v>300V 15A</v>
          </cell>
          <cell r="D983" t="str">
            <v>EA</v>
          </cell>
          <cell r="E983" t="str">
            <v>1</v>
          </cell>
        </row>
        <row r="984">
          <cell r="B984" t="str">
            <v>S/W BOX(5EA)</v>
          </cell>
          <cell r="C984" t="str">
            <v>300V 15A</v>
          </cell>
          <cell r="D984" t="str">
            <v>EA</v>
          </cell>
          <cell r="E984" t="str">
            <v>3</v>
          </cell>
        </row>
        <row r="985">
          <cell r="B985" t="str">
            <v>S/W BOX(6EA)</v>
          </cell>
          <cell r="C985" t="str">
            <v>300V 15A</v>
          </cell>
          <cell r="D985" t="str">
            <v>EA</v>
          </cell>
          <cell r="E985" t="str">
            <v>1</v>
          </cell>
        </row>
        <row r="986">
          <cell r="B986" t="str">
            <v>S/W BOX(6EA)</v>
          </cell>
          <cell r="C986" t="str">
            <v>300V 15A</v>
          </cell>
          <cell r="D986" t="str">
            <v>EA</v>
          </cell>
          <cell r="E986" t="str">
            <v>1</v>
          </cell>
        </row>
        <row r="987">
          <cell r="B987" t="str">
            <v>S/W BOX(7EA)</v>
          </cell>
          <cell r="C987" t="str">
            <v>300V 15A</v>
          </cell>
          <cell r="D987" t="str">
            <v>EA</v>
          </cell>
          <cell r="E987" t="str">
            <v>1</v>
          </cell>
        </row>
        <row r="988">
          <cell r="B988" t="str">
            <v>STRAIGHT-TRAY</v>
          </cell>
          <cell r="C988" t="str">
            <v>W200</v>
          </cell>
          <cell r="D988" t="str">
            <v>M</v>
          </cell>
          <cell r="E988" t="str">
            <v>899</v>
          </cell>
        </row>
        <row r="989">
          <cell r="B989" t="str">
            <v>STRAIGHT-TRAY</v>
          </cell>
          <cell r="C989" t="str">
            <v>W300</v>
          </cell>
          <cell r="D989" t="str">
            <v>M</v>
          </cell>
          <cell r="E989" t="str">
            <v>1000</v>
          </cell>
        </row>
        <row r="990">
          <cell r="B990" t="str">
            <v>T.V UNIT</v>
          </cell>
          <cell r="C990" t="str">
            <v>단말형</v>
          </cell>
          <cell r="D990" t="str">
            <v>EA</v>
          </cell>
          <cell r="E990" t="str">
            <v>1</v>
          </cell>
        </row>
        <row r="991">
          <cell r="B991" t="str">
            <v>T.V UNIT</v>
          </cell>
          <cell r="C991" t="str">
            <v>단말형</v>
          </cell>
          <cell r="D991" t="str">
            <v>EA</v>
          </cell>
          <cell r="E991" t="str">
            <v>1</v>
          </cell>
        </row>
        <row r="992">
          <cell r="B992" t="str">
            <v>T.V UNIT</v>
          </cell>
          <cell r="C992" t="str">
            <v>직렬형</v>
          </cell>
          <cell r="D992" t="str">
            <v>EA</v>
          </cell>
          <cell r="E992" t="str">
            <v>1</v>
          </cell>
        </row>
        <row r="993">
          <cell r="B993" t="str">
            <v>TIV전화선</v>
          </cell>
          <cell r="C993" t="str">
            <v>0.8mm*2C</v>
          </cell>
          <cell r="D993" t="str">
            <v>M</v>
          </cell>
          <cell r="E993" t="str">
            <v>335</v>
          </cell>
        </row>
        <row r="994">
          <cell r="B994" t="str">
            <v>TIV전화선</v>
          </cell>
          <cell r="C994" t="str">
            <v>0.8mm*2C</v>
          </cell>
          <cell r="D994" t="str">
            <v>M</v>
          </cell>
          <cell r="E994" t="str">
            <v>55</v>
          </cell>
        </row>
        <row r="995">
          <cell r="B995" t="str">
            <v>TIV전화선</v>
          </cell>
          <cell r="C995" t="str">
            <v>0.8mm*2C</v>
          </cell>
          <cell r="D995" t="str">
            <v>M</v>
          </cell>
          <cell r="E995" t="str">
            <v>678</v>
          </cell>
        </row>
        <row r="996">
          <cell r="B996" t="str">
            <v>TIV전화선</v>
          </cell>
          <cell r="C996" t="str">
            <v>0.8mm*2C</v>
          </cell>
          <cell r="D996" t="str">
            <v>M</v>
          </cell>
          <cell r="E996" t="str">
            <v>20</v>
          </cell>
        </row>
        <row r="997">
          <cell r="B997" t="str">
            <v>UNION</v>
          </cell>
          <cell r="C997" t="str">
            <v>16C</v>
          </cell>
          <cell r="D997" t="str">
            <v>EA</v>
          </cell>
          <cell r="E997" t="str">
            <v>2</v>
          </cell>
        </row>
        <row r="998">
          <cell r="B998" t="str">
            <v>UNION</v>
          </cell>
          <cell r="C998" t="str">
            <v>16C</v>
          </cell>
          <cell r="D998" t="str">
            <v>EA</v>
          </cell>
          <cell r="E998" t="str">
            <v>8</v>
          </cell>
        </row>
        <row r="999">
          <cell r="B999" t="str">
            <v>UNION</v>
          </cell>
          <cell r="C999" t="str">
            <v>22C</v>
          </cell>
          <cell r="D999" t="str">
            <v>EA</v>
          </cell>
          <cell r="E999" t="str">
            <v>14</v>
          </cell>
        </row>
        <row r="1000">
          <cell r="B1000" t="str">
            <v>UNION</v>
          </cell>
          <cell r="C1000" t="str">
            <v>22C</v>
          </cell>
          <cell r="D1000" t="str">
            <v>EA</v>
          </cell>
          <cell r="E1000" t="str">
            <v>4</v>
          </cell>
        </row>
        <row r="1001">
          <cell r="B1001" t="str">
            <v>UNION</v>
          </cell>
          <cell r="C1001" t="str">
            <v>28C</v>
          </cell>
          <cell r="D1001" t="str">
            <v>EA</v>
          </cell>
          <cell r="E1001" t="str">
            <v>3</v>
          </cell>
        </row>
        <row r="1002">
          <cell r="B1002" t="str">
            <v>UNION</v>
          </cell>
          <cell r="C1002" t="str">
            <v>42C</v>
          </cell>
          <cell r="D1002" t="str">
            <v>EA</v>
          </cell>
          <cell r="E1002" t="str">
            <v>2</v>
          </cell>
        </row>
        <row r="1003">
          <cell r="B1003" t="str">
            <v>UP-DOWN SYS.(기체)</v>
          </cell>
          <cell r="D1003" t="str">
            <v>식</v>
          </cell>
          <cell r="E1003" t="str">
            <v>1</v>
          </cell>
        </row>
        <row r="1004">
          <cell r="B1004" t="str">
            <v>VCT케이블</v>
          </cell>
          <cell r="C1004" t="str">
            <v>0.75mm2*4C</v>
          </cell>
          <cell r="D1004" t="str">
            <v>M</v>
          </cell>
          <cell r="E1004" t="str">
            <v>20</v>
          </cell>
        </row>
        <row r="1005">
          <cell r="B1005" t="str">
            <v>VERTICAL-BEND</v>
          </cell>
          <cell r="C1005" t="str">
            <v>W200</v>
          </cell>
          <cell r="D1005" t="str">
            <v>EA</v>
          </cell>
          <cell r="E1005" t="str">
            <v>7</v>
          </cell>
        </row>
        <row r="1006">
          <cell r="B1006" t="str">
            <v>VERTICAL-BEND</v>
          </cell>
          <cell r="C1006" t="str">
            <v>W300</v>
          </cell>
          <cell r="D1006" t="str">
            <v>EA</v>
          </cell>
          <cell r="E1006" t="str">
            <v>12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노임"/>
      <sheetName val="인건-측정"/>
      <sheetName val="과천MAIN"/>
      <sheetName val="수로단위수량"/>
      <sheetName val="A 견적"/>
      <sheetName val="내역단가"/>
      <sheetName val="일위단가"/>
      <sheetName val="내역서"/>
      <sheetName val="수량산출"/>
      <sheetName val="工완성공사율"/>
      <sheetName val="재집"/>
      <sheetName val="직재"/>
      <sheetName val="관로공정"/>
      <sheetName val="집계표"/>
      <sheetName val="__MAIN"/>
      <sheetName val="유화견적"/>
      <sheetName val="일위대가"/>
      <sheetName val="노임단가"/>
      <sheetName val="산출금액내역"/>
      <sheetName val="요율"/>
      <sheetName val="손익분석"/>
      <sheetName val="원가계산서 "/>
      <sheetName val="내역표지"/>
      <sheetName val="일위"/>
      <sheetName val="물가조사"/>
      <sheetName val="Sheet2"/>
      <sheetName val="Sheet3"/>
      <sheetName val="지급자재(집계)"/>
      <sheetName val="냉방부분"/>
      <sheetName val="공종구간"/>
      <sheetName val="외주가공"/>
      <sheetName val="효성CB 1P기초"/>
      <sheetName val="기계경비(시간당)"/>
      <sheetName val="램머"/>
      <sheetName val="단가최종"/>
      <sheetName val="대가목록"/>
      <sheetName val="인건비"/>
      <sheetName val="GI-LIST"/>
      <sheetName val="Sheet5"/>
      <sheetName val="내역"/>
      <sheetName val="참조자료"/>
      <sheetName val="능률"/>
      <sheetName val="한일양산"/>
      <sheetName val="MACRO(MCC)"/>
      <sheetName val="예정(3)"/>
      <sheetName val="동원(3)"/>
      <sheetName val="설계명세서(종합)"/>
      <sheetName val="소요자재"/>
      <sheetName val="노무산출서"/>
      <sheetName val="산출"/>
      <sheetName val="연결임시"/>
      <sheetName val="방송(체육관)"/>
      <sheetName val="도급내역"/>
      <sheetName val="토사(PE)"/>
      <sheetName val="DATA"/>
      <sheetName val="접지불량_안전공사"/>
      <sheetName val="자재단가"/>
      <sheetName val="정부노임단가"/>
      <sheetName val="대치판정"/>
      <sheetName val="회로내역(승인)"/>
      <sheetName val="98지급계획"/>
      <sheetName val="1차 내역서"/>
      <sheetName val="설비"/>
      <sheetName val="계수시트"/>
      <sheetName val="BSD (2)"/>
      <sheetName val="환율적용표"/>
      <sheetName val="조경"/>
      <sheetName val="1.설계조건"/>
      <sheetName val="2000년1차"/>
      <sheetName val="일위목록"/>
      <sheetName val="여과지동"/>
      <sheetName val="기초자료"/>
      <sheetName val="Sheet1 (2)"/>
      <sheetName val="기둥(원형)"/>
      <sheetName val="교사기준면적(초등)"/>
      <sheetName val="일위_파일"/>
      <sheetName val="기초수량집"/>
      <sheetName val="NOMUBI"/>
      <sheetName val="개요"/>
      <sheetName val="본체"/>
      <sheetName val="내역서1"/>
      <sheetName val="노무비 근거"/>
      <sheetName val="Sheet1"/>
      <sheetName val="시중노임단가"/>
      <sheetName val="터널조도"/>
      <sheetName val="약품공급2"/>
      <sheetName val="MACRO(전선관)"/>
      <sheetName val="공종단가"/>
      <sheetName val="증감대비"/>
      <sheetName val="종배수관"/>
      <sheetName val="부하계산서"/>
      <sheetName val="969910( R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계획"/>
      <sheetName val="통신계획"/>
      <sheetName val="관리동계획"/>
      <sheetName val="전시관계획"/>
      <sheetName val="Sheet3 (2)"/>
      <sheetName val="Sheet1"/>
      <sheetName val="Sheet3"/>
      <sheetName val="전기"/>
      <sheetName val="2공구산출내역"/>
      <sheetName val="투자효율분석"/>
      <sheetName val="2"/>
      <sheetName val="내역서"/>
      <sheetName val="산출내역서집계표"/>
      <sheetName val="단가산출"/>
      <sheetName val="기본단가표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일위(설)"/>
      <sheetName val="수원민자역사견적서"/>
      <sheetName val="전기공사일위대가"/>
      <sheetName val="요율"/>
      <sheetName val="일위대가(가설)"/>
      <sheetName val="직노"/>
      <sheetName val="집계표"/>
      <sheetName val="수량산출서"/>
      <sheetName val="전선관토공"/>
      <sheetName val="일위대가"/>
      <sheetName val="기계내역"/>
      <sheetName val="일위목록"/>
      <sheetName val="내역서"/>
      <sheetName val="표지 (2)"/>
      <sheetName val="ABUT수량-A1"/>
      <sheetName val="공사예산하조서"/>
      <sheetName val="프로젝트"/>
      <sheetName val="철거산출근거"/>
      <sheetName val="EACT10"/>
      <sheetName val="단가 "/>
      <sheetName val="노임"/>
      <sheetName val="빌딩 안내"/>
      <sheetName val="unit 4"/>
      <sheetName val="원가계산서 "/>
      <sheetName val="내역표지"/>
      <sheetName val="일위"/>
      <sheetName val="물가조사"/>
      <sheetName val="Sheet2"/>
      <sheetName val="Sheet3"/>
      <sheetName val="단가산출"/>
      <sheetName val="Baby일위대가"/>
      <sheetName val="J直材4"/>
      <sheetName val="가락화장을지"/>
      <sheetName val="설계명세서"/>
      <sheetName val="내역"/>
      <sheetName val="차액보증"/>
      <sheetName val="일반공사"/>
      <sheetName val="갑지1"/>
      <sheetName val="방송(체육관)"/>
      <sheetName val="건축공사실행"/>
      <sheetName val="건축원가"/>
      <sheetName val="DATA(BAC)"/>
      <sheetName val="공량산출서"/>
      <sheetName val="구리토평1전기"/>
      <sheetName val="기자재비"/>
      <sheetName val="단가대비"/>
      <sheetName val="기계설비"/>
      <sheetName val="EP0618"/>
      <sheetName val="연부97-1"/>
      <sheetName val="견적서"/>
      <sheetName val="L1"/>
      <sheetName val="노무비단가"/>
      <sheetName val="물가자료"/>
      <sheetName val="원내역서3"/>
      <sheetName val="분전반"/>
      <sheetName val="암거날개벽재료집계"/>
      <sheetName val="공사예산하조서(O.K)"/>
      <sheetName val="인건-측정"/>
      <sheetName val="주소"/>
      <sheetName val="일위대가표"/>
      <sheetName val="9GNG운반"/>
      <sheetName val="2공구산출내역"/>
      <sheetName val="신공덕"/>
      <sheetName val="Sheet1"/>
      <sheetName val="원내역"/>
      <sheetName val="ELECTRIC"/>
      <sheetName val="96작생능"/>
      <sheetName val="코드표"/>
      <sheetName val="부하계산서"/>
      <sheetName val="1.수인터널"/>
      <sheetName val="1차 내역서"/>
      <sheetName val="개요"/>
      <sheetName val="일위산출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건축내역서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OPGW기별"/>
      <sheetName val="단중표"/>
      <sheetName val="일위대가목록"/>
      <sheetName val="입찰안"/>
      <sheetName val="합천내역"/>
      <sheetName val="기자재단가"/>
      <sheetName val="노임단가"/>
      <sheetName val="식재가격"/>
      <sheetName val="식재총괄"/>
      <sheetName val="경산"/>
      <sheetName val="설직재-1"/>
      <sheetName val="기본일위"/>
      <sheetName val=" 냉각수펌프"/>
      <sheetName val="충돌 내용"/>
      <sheetName val="내역서(삼호)"/>
      <sheetName val="N賃率-職"/>
      <sheetName val="Macro1"/>
      <sheetName val="Inform"/>
      <sheetName val="수량산출"/>
      <sheetName val="터널조도"/>
      <sheetName val="저"/>
      <sheetName val="내역서(설비+소방)"/>
      <sheetName val="명단"/>
      <sheetName val="준공정산"/>
      <sheetName val="BASIC (2)"/>
      <sheetName val="세동별비상"/>
      <sheetName val="카렌스센터계량기설치공사"/>
      <sheetName val="고압수량(철거)"/>
      <sheetName val="덕전리"/>
      <sheetName val="대가목록"/>
      <sheetName val="인건비"/>
      <sheetName val="을"/>
      <sheetName val="준공내역서(을)"/>
      <sheetName val="일위대가목차"/>
      <sheetName val="원형1호맨홀토공수량"/>
      <sheetName val="단위량"/>
      <sheetName val="재료집계표2"/>
      <sheetName val="토적집계표"/>
      <sheetName val="2-2.매출분석"/>
      <sheetName val="6호기"/>
      <sheetName val="기계설비-내역서"/>
      <sheetName val="총괄"/>
      <sheetName val="내역(영일)"/>
      <sheetName val="단가최종"/>
      <sheetName val="15.공량산출근거서"/>
      <sheetName val="품셈TABLE"/>
      <sheetName val="예가표"/>
      <sheetName val="유림골조"/>
      <sheetName val=" HIT-&gt;HMC 견적(3900)"/>
      <sheetName val="설계내역서"/>
      <sheetName val="환율"/>
      <sheetName val="일위대가(건축)"/>
      <sheetName val="전기단가조사서"/>
      <sheetName val="정산내역서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원가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내역서1"/>
      <sheetName val="고등학교"/>
      <sheetName val="N賃率-職"/>
      <sheetName val="200"/>
      <sheetName val="실행내역"/>
      <sheetName val="내역서"/>
      <sheetName val="직노"/>
      <sheetName val="조명율표"/>
      <sheetName val="건축내역"/>
      <sheetName val="실행"/>
      <sheetName val="요율"/>
      <sheetName val="빌딩 안내"/>
      <sheetName val="A 견적"/>
      <sheetName val="전기일위목록"/>
      <sheetName val="설계금내역서"/>
      <sheetName val="노무비 근거"/>
      <sheetName val="한일양산"/>
      <sheetName val="48전력선로일위"/>
      <sheetName val="수량산출서"/>
      <sheetName val="설계서"/>
      <sheetName val="Sheet1"/>
      <sheetName val="98지급계획"/>
      <sheetName val="내역"/>
      <sheetName val="총괄표"/>
      <sheetName val="갑지"/>
      <sheetName val="집계표"/>
      <sheetName val="CTEMCOST"/>
      <sheetName val="기본일위"/>
      <sheetName val="공사비총괄표"/>
      <sheetName val="신우"/>
      <sheetName val=" 소방공사 산출근거"/>
      <sheetName val="영창26"/>
      <sheetName val="교통대책내역"/>
      <sheetName val="#REF"/>
      <sheetName val="표지 (2)"/>
      <sheetName val="대공종"/>
      <sheetName val="단가표"/>
      <sheetName val="노임단가표"/>
      <sheetName val="SG"/>
      <sheetName val="CAT_5"/>
      <sheetName val="기계경비"/>
      <sheetName val="봉방동근생"/>
      <sheetName val="제잡비"/>
      <sheetName val="산출금액내역"/>
      <sheetName val="철거산출근거"/>
      <sheetName val="원가계산서 "/>
      <sheetName val="내역표지"/>
      <sheetName val="일위"/>
      <sheetName val="물가조사"/>
      <sheetName val="Sheet2"/>
      <sheetName val="Sheet3"/>
      <sheetName val="BasePriceList"/>
      <sheetName val="자재단가"/>
      <sheetName val="예산M11A"/>
      <sheetName val="본부소개"/>
      <sheetName val="당초"/>
      <sheetName val="DATA"/>
      <sheetName val="공내역"/>
      <sheetName val="수량산출"/>
      <sheetName val="총괄"/>
      <sheetName val="가설공사"/>
      <sheetName val="지입자재집계표"/>
      <sheetName val="골재산출"/>
      <sheetName val="AIR SHOWER(3인용)"/>
      <sheetName val="상가TV배선"/>
      <sheetName val="1유리"/>
      <sheetName val="재료"/>
      <sheetName val="중기사용료산출근거"/>
      <sheetName val="견적서"/>
      <sheetName val="견적"/>
      <sheetName val="기계경비(시간당)"/>
      <sheetName val="DB"/>
      <sheetName val="수량분배표"/>
      <sheetName val="단위량"/>
      <sheetName val="재료집계표2"/>
      <sheetName val="토적집계표"/>
      <sheetName val="코드표"/>
      <sheetName val="3BL공동구 수량"/>
      <sheetName val="단중표"/>
      <sheetName val="원가"/>
      <sheetName val="MAIN_TABLE"/>
      <sheetName val="입상내역"/>
      <sheetName val="102역사"/>
      <sheetName val="NYS"/>
      <sheetName val="일위대가집계표"/>
      <sheetName val="일위대가표"/>
      <sheetName val="차수공개요"/>
      <sheetName val="J-EQ"/>
      <sheetName val="총(신설)"/>
      <sheetName val="95년12월말"/>
      <sheetName val="제출내역"/>
      <sheetName val="을"/>
      <sheetName val="N賃率_職"/>
      <sheetName val="입찰안"/>
      <sheetName val="일위총괄"/>
      <sheetName val="6호기"/>
      <sheetName val="BID"/>
      <sheetName val="101동"/>
      <sheetName val="교각별철근수량집계표"/>
      <sheetName val="Customer Databas"/>
      <sheetName val="물량입력"/>
      <sheetName val="설비2차"/>
      <sheetName val="적용토목"/>
      <sheetName val="97년 추정"/>
      <sheetName val="건축공사"/>
      <sheetName val="asd"/>
      <sheetName val="지하"/>
      <sheetName val="조도계산서 (도서)"/>
      <sheetName val="일위대가"/>
      <sheetName val="일위대가-내역 "/>
      <sheetName val="단가"/>
      <sheetName val="5공철탑검토표"/>
      <sheetName val="4공철탑검토"/>
      <sheetName val="대창(장성)"/>
      <sheetName val="토공사"/>
      <sheetName val="노무단가산정"/>
      <sheetName val="주beam"/>
      <sheetName val="데이타"/>
      <sheetName val="990430_당초"/>
      <sheetName val="b_balju_cho"/>
      <sheetName val="제직재"/>
      <sheetName val="I一般比"/>
      <sheetName val="교수설계"/>
      <sheetName val="J直材4"/>
      <sheetName val="조명시설"/>
      <sheetName val="기성내역"/>
      <sheetName val="식생블럭단위수량"/>
      <sheetName val="공량산출서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운반공사"/>
      <sheetName val="갑지1"/>
      <sheetName val="노임단가"/>
      <sheetName val="바닥판"/>
      <sheetName val="입력DATA"/>
      <sheetName val="내역서 "/>
      <sheetName val="약품공급2"/>
      <sheetName val="교각1"/>
      <sheetName val="재개발"/>
      <sheetName val="대치판정"/>
      <sheetName val="공사착공계"/>
      <sheetName val="내역(가지)"/>
      <sheetName val="220 (2)"/>
      <sheetName val="담장산출"/>
      <sheetName val="소일위대가코드표"/>
      <sheetName val="단가산출"/>
      <sheetName val="적현로"/>
      <sheetName val="인수공규격"/>
      <sheetName val="기초자료"/>
      <sheetName val="날개벽수량표"/>
      <sheetName val="inputdata"/>
      <sheetName val="B"/>
      <sheetName val="일위대가목차"/>
      <sheetName val="인건비"/>
      <sheetName val="급,배기팬"/>
      <sheetName val="원가총괄"/>
      <sheetName val="카메라"/>
      <sheetName val="부하자료"/>
      <sheetName val="일위대가(가설)"/>
      <sheetName val="PIPE"/>
      <sheetName val="일위_파일"/>
      <sheetName val="노임"/>
      <sheetName val="명세서"/>
      <sheetName val="연부97-1"/>
      <sheetName val="국도접속 차도부수량"/>
      <sheetName val="L1"/>
      <sheetName val="예산대비"/>
      <sheetName val="프로젝트"/>
      <sheetName val="중기"/>
      <sheetName val="Macro(MCC)"/>
      <sheetName val="분전반"/>
      <sheetName val="갑  지"/>
      <sheetName val="준검 내역서"/>
      <sheetName val="19990101-엑셀1"/>
      <sheetName val="토공 total"/>
      <sheetName val="위치조서"/>
      <sheetName val="1.취수장"/>
      <sheetName val="잡철물"/>
      <sheetName val="조건표"/>
      <sheetName val="세부내역"/>
      <sheetName val="공정집계"/>
      <sheetName val="본체"/>
      <sheetName val="설직재-1"/>
      <sheetName val="개요"/>
      <sheetName val="직원자료입력"/>
      <sheetName val="설계명세"/>
      <sheetName val="내역전기"/>
      <sheetName val="일위1"/>
      <sheetName val="계약용량(서포)"/>
      <sheetName val="PIPING"/>
      <sheetName val="본사인상전"/>
      <sheetName val="중강당 내역"/>
      <sheetName val="케이블"/>
      <sheetName val="전기공사"/>
      <sheetName val="표지1"/>
      <sheetName val="연습"/>
      <sheetName val="실행(1)"/>
      <sheetName val="도담구내 개소별 명세"/>
      <sheetName val="공기압축기실"/>
      <sheetName val="접지수량"/>
      <sheetName val="#3_일위대가목록"/>
      <sheetName val="자재테이블"/>
      <sheetName val="Baby일위대가"/>
      <sheetName val="노임변동률"/>
      <sheetName val="측량노임.재료.기재"/>
      <sheetName val="재료값"/>
      <sheetName val="1안"/>
      <sheetName val="포승중환경개선공사(변경)"/>
      <sheetName val="LD"/>
      <sheetName val="전기산출기초"/>
      <sheetName val="lee"/>
      <sheetName val="집계표소트"/>
      <sheetName val="철근량"/>
      <sheetName val="원본"/>
      <sheetName val="오수공수량집계표"/>
      <sheetName val="2000년1차"/>
      <sheetName val="2000전체분"/>
      <sheetName val="단가비교표_공통1"/>
      <sheetName val="산출근거"/>
      <sheetName val="환율"/>
      <sheetName val="직재"/>
      <sheetName val="경산"/>
      <sheetName val="강북라우터"/>
      <sheetName val="물가시세"/>
      <sheetName val=" HIT-&gt;HMC 견적(3900)"/>
      <sheetName val="POL6차-PIPING"/>
      <sheetName val="2공구산출내역"/>
      <sheetName val="간접비계산"/>
      <sheetName val="봉양~조차장간고하개명(신설)"/>
      <sheetName val="연결임시"/>
      <sheetName val="가시설수량"/>
      <sheetName val="원가계산서"/>
      <sheetName val="특별땅고르기"/>
      <sheetName val="guard(mac)"/>
      <sheetName val="참조 (2)"/>
      <sheetName val="ES조서출력하기"/>
      <sheetName val="일 위 대 가 표"/>
      <sheetName val="통신대가"/>
      <sheetName val="자료"/>
      <sheetName val="자금운용계획표"/>
      <sheetName val="대차"/>
      <sheetName val="지급자재"/>
      <sheetName val="실행간접비용"/>
      <sheetName val="원본(갑지)"/>
      <sheetName val="기별(종합)"/>
      <sheetName val="전동기"/>
      <sheetName val="내역서(중수)"/>
      <sheetName val="당진1,2호기전선관설치및접지4차공사내역서-을지"/>
      <sheetName val="9GNG운반"/>
      <sheetName val="물가자료"/>
      <sheetName val="국내조달(통합-1)"/>
      <sheetName val="품셈"/>
      <sheetName val="골조"/>
      <sheetName val="96정변2"/>
      <sheetName val="Macro(전기)"/>
      <sheetName val="노무비"/>
      <sheetName val="SIL98"/>
      <sheetName val="퍼스트"/>
      <sheetName val="LOPCALC"/>
      <sheetName val="하조서"/>
      <sheetName val="설계명세서"/>
      <sheetName val="설계"/>
      <sheetName val="과세내역(세부)"/>
      <sheetName val="개소별수량산출"/>
      <sheetName val="내역서(기성청구)"/>
      <sheetName val="데리네이타현황"/>
      <sheetName val="인건-측정"/>
      <sheetName val="암거단위"/>
      <sheetName val="중기일위대가"/>
      <sheetName val="중기사용료"/>
      <sheetName val="콘크리트"/>
      <sheetName val="계산표지"/>
      <sheetName val="1,2공구원가계산서"/>
      <sheetName val="1공구산출내역서"/>
      <sheetName val="설비견적"/>
      <sheetName val="FAX"/>
      <sheetName val="자재일람"/>
      <sheetName val="창호"/>
      <sheetName val="실행철강하도"/>
      <sheetName val="내역서(전기)"/>
      <sheetName val="관리비비계상"/>
      <sheetName val="위생설비"/>
      <sheetName val="기초일위"/>
      <sheetName val="시설일위"/>
      <sheetName val="조명일위"/>
      <sheetName val="FAB4생산"/>
      <sheetName val="Sheet5"/>
      <sheetName val="단가표 (2)"/>
      <sheetName val="일위산출"/>
      <sheetName val="을 1"/>
      <sheetName val="을 2"/>
      <sheetName val="제품정보"/>
      <sheetName val="추가예산"/>
      <sheetName val="청주(철골발주의뢰서)"/>
      <sheetName val="cable산출"/>
      <sheetName val="음성(cable)"/>
      <sheetName val="BTS Rack실장도(실외형)"/>
      <sheetName val="내역서(2)"/>
      <sheetName val="전기내역서(총계)"/>
      <sheetName val="입력"/>
      <sheetName val="일위목록"/>
      <sheetName val="교각토공"/>
      <sheetName val="기본단가표"/>
      <sheetName val="20관리비율"/>
      <sheetName val="1.설계조건"/>
      <sheetName val="기본1"/>
      <sheetName val="수정일위대가"/>
      <sheetName val="관급_File"/>
      <sheetName val="입력변수"/>
      <sheetName val="단가목록"/>
      <sheetName val="경율산정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 refreshError="1"/>
      <sheetData sheetId="282" refreshError="1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6"/>
  <sheetViews>
    <sheetView tabSelected="1" view="pageBreakPreview" topLeftCell="D1" zoomScale="85" zoomScaleNormal="25" zoomScaleSheetLayoutView="85" workbookViewId="0">
      <pane ySplit="4" topLeftCell="A23" activePane="bottomLeft" state="frozen"/>
      <selection activeCell="J20" sqref="J20"/>
      <selection pane="bottomLeft" activeCell="E84" sqref="E84"/>
    </sheetView>
  </sheetViews>
  <sheetFormatPr defaultRowHeight="23.1" customHeight="1" x14ac:dyDescent="0.15"/>
  <cols>
    <col min="1" max="1" width="12.109375" style="64" hidden="1" customWidth="1"/>
    <col min="2" max="2" width="17.44140625" style="64" hidden="1" customWidth="1"/>
    <col min="3" max="3" width="20.6640625" style="64" hidden="1" customWidth="1"/>
    <col min="4" max="4" width="24.33203125" style="64" customWidth="1"/>
    <col min="5" max="5" width="25.33203125" style="64" customWidth="1"/>
    <col min="6" max="6" width="4.21875" style="63" customWidth="1"/>
    <col min="7" max="7" width="10" style="62" customWidth="1"/>
    <col min="8" max="8" width="13" style="68" customWidth="1"/>
    <col min="9" max="9" width="13.21875" style="68" customWidth="1"/>
    <col min="10" max="10" width="5.5546875" style="68" hidden="1" customWidth="1"/>
    <col min="11" max="11" width="10.44140625" style="68" customWidth="1"/>
    <col min="12" max="12" width="11.77734375" style="68" customWidth="1"/>
    <col min="13" max="13" width="8.44140625" style="68" customWidth="1"/>
    <col min="14" max="14" width="9.109375" style="68" customWidth="1"/>
    <col min="15" max="15" width="6" style="68" hidden="1" customWidth="1"/>
    <col min="16" max="16" width="13" style="68" customWidth="1"/>
    <col min="17" max="17" width="11.109375" style="64" customWidth="1"/>
    <col min="18" max="16384" width="8.88671875" style="62"/>
  </cols>
  <sheetData>
    <row r="1" spans="1:17" ht="51" customHeight="1" x14ac:dyDescent="0.15">
      <c r="D1" s="110" t="s">
        <v>607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</row>
    <row r="2" spans="1:17" ht="23.1" customHeight="1" x14ac:dyDescent="0.15">
      <c r="A2" s="64" t="s">
        <v>81</v>
      </c>
      <c r="B2" s="64" t="s">
        <v>595</v>
      </c>
      <c r="C2" s="64" t="s">
        <v>422</v>
      </c>
      <c r="D2" s="80" t="s">
        <v>605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s="69" customFormat="1" ht="23.1" customHeight="1" x14ac:dyDescent="0.15">
      <c r="A3" s="78" t="s">
        <v>1</v>
      </c>
      <c r="B3" s="78" t="s">
        <v>2</v>
      </c>
      <c r="C3" s="78" t="s">
        <v>7</v>
      </c>
      <c r="D3" s="79" t="s">
        <v>27</v>
      </c>
      <c r="E3" s="79" t="s">
        <v>28</v>
      </c>
      <c r="F3" s="81" t="s">
        <v>3</v>
      </c>
      <c r="G3" s="81" t="s">
        <v>4</v>
      </c>
      <c r="H3" s="106" t="s">
        <v>22</v>
      </c>
      <c r="I3" s="107"/>
      <c r="J3" s="106" t="s">
        <v>23</v>
      </c>
      <c r="K3" s="108"/>
      <c r="L3" s="107"/>
      <c r="M3" s="106" t="s">
        <v>24</v>
      </c>
      <c r="N3" s="107"/>
      <c r="O3" s="71"/>
      <c r="P3" s="82" t="s">
        <v>5</v>
      </c>
      <c r="Q3" s="79" t="s">
        <v>25</v>
      </c>
    </row>
    <row r="4" spans="1:17" s="69" customFormat="1" ht="23.1" customHeight="1" x14ac:dyDescent="0.15">
      <c r="A4" s="78"/>
      <c r="B4" s="78"/>
      <c r="C4" s="78"/>
      <c r="D4" s="104"/>
      <c r="E4" s="104"/>
      <c r="F4" s="109"/>
      <c r="G4" s="109"/>
      <c r="H4" s="72" t="s">
        <v>26</v>
      </c>
      <c r="I4" s="72" t="s">
        <v>21</v>
      </c>
      <c r="J4" s="72" t="s">
        <v>4</v>
      </c>
      <c r="K4" s="72" t="s">
        <v>26</v>
      </c>
      <c r="L4" s="72" t="s">
        <v>21</v>
      </c>
      <c r="M4" s="72" t="s">
        <v>26</v>
      </c>
      <c r="N4" s="72" t="s">
        <v>21</v>
      </c>
      <c r="O4" s="72" t="s">
        <v>26</v>
      </c>
      <c r="P4" s="105"/>
      <c r="Q4" s="104"/>
    </row>
    <row r="5" spans="1:17" ht="23.1" customHeight="1" x14ac:dyDescent="0.15">
      <c r="B5" s="64" t="s">
        <v>82</v>
      </c>
      <c r="D5" s="111" t="s">
        <v>423</v>
      </c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3"/>
    </row>
    <row r="6" spans="1:17" ht="23.1" customHeight="1" x14ac:dyDescent="0.15">
      <c r="A6" s="64" t="s">
        <v>216</v>
      </c>
      <c r="B6" s="64" t="s">
        <v>596</v>
      </c>
      <c r="C6" s="64" t="s">
        <v>452</v>
      </c>
      <c r="D6" s="50" t="s">
        <v>217</v>
      </c>
      <c r="E6" s="50" t="s">
        <v>218</v>
      </c>
      <c r="F6" s="65" t="s">
        <v>378</v>
      </c>
      <c r="G6" s="66">
        <v>9</v>
      </c>
      <c r="H6" s="67"/>
      <c r="I6" s="70"/>
      <c r="J6" s="67"/>
      <c r="K6" s="67"/>
      <c r="L6" s="70"/>
      <c r="M6" s="67"/>
      <c r="N6" s="70"/>
      <c r="O6" s="67"/>
      <c r="P6" s="67"/>
      <c r="Q6" s="50"/>
    </row>
    <row r="7" spans="1:17" ht="23.1" customHeight="1" x14ac:dyDescent="0.15">
      <c r="A7" s="64" t="s">
        <v>225</v>
      </c>
      <c r="B7" s="64" t="s">
        <v>596</v>
      </c>
      <c r="C7" s="64" t="s">
        <v>453</v>
      </c>
      <c r="D7" s="50" t="s">
        <v>217</v>
      </c>
      <c r="E7" s="50" t="s">
        <v>226</v>
      </c>
      <c r="F7" s="65" t="s">
        <v>378</v>
      </c>
      <c r="G7" s="66">
        <v>3</v>
      </c>
      <c r="H7" s="67"/>
      <c r="I7" s="67"/>
      <c r="J7" s="67"/>
      <c r="K7" s="67"/>
      <c r="L7" s="67"/>
      <c r="M7" s="67"/>
      <c r="N7" s="67"/>
      <c r="O7" s="67"/>
      <c r="P7" s="67"/>
      <c r="Q7" s="50"/>
    </row>
    <row r="8" spans="1:17" ht="23.1" customHeight="1" x14ac:dyDescent="0.15">
      <c r="A8" s="64" t="s">
        <v>600</v>
      </c>
      <c r="B8" s="64" t="s">
        <v>596</v>
      </c>
      <c r="C8" s="64" t="s">
        <v>601</v>
      </c>
      <c r="D8" s="50" t="s">
        <v>602</v>
      </c>
      <c r="E8" s="50" t="s">
        <v>603</v>
      </c>
      <c r="F8" s="65" t="s">
        <v>64</v>
      </c>
      <c r="G8" s="66">
        <v>1</v>
      </c>
      <c r="H8" s="67"/>
      <c r="I8" s="67"/>
      <c r="J8" s="67"/>
      <c r="K8" s="67"/>
      <c r="L8" s="67"/>
      <c r="M8" s="67"/>
      <c r="N8" s="67"/>
      <c r="O8" s="67"/>
      <c r="P8" s="67"/>
      <c r="Q8" s="50"/>
    </row>
    <row r="9" spans="1:17" ht="23.1" customHeight="1" x14ac:dyDescent="0.15">
      <c r="A9" s="64" t="s">
        <v>198</v>
      </c>
      <c r="B9" s="64" t="s">
        <v>596</v>
      </c>
      <c r="C9" s="64" t="s">
        <v>457</v>
      </c>
      <c r="D9" s="50" t="s">
        <v>199</v>
      </c>
      <c r="E9" s="50" t="s">
        <v>200</v>
      </c>
      <c r="F9" s="65" t="s">
        <v>378</v>
      </c>
      <c r="G9" s="66">
        <v>22</v>
      </c>
      <c r="H9" s="67"/>
      <c r="I9" s="67"/>
      <c r="J9" s="67"/>
      <c r="K9" s="67"/>
      <c r="L9" s="67"/>
      <c r="M9" s="67"/>
      <c r="N9" s="67"/>
      <c r="O9" s="67"/>
      <c r="P9" s="67"/>
      <c r="Q9" s="50"/>
    </row>
    <row r="10" spans="1:17" ht="23.1" customHeight="1" x14ac:dyDescent="0.15">
      <c r="A10" s="64" t="s">
        <v>227</v>
      </c>
      <c r="B10" s="64" t="s">
        <v>596</v>
      </c>
      <c r="C10" s="64" t="s">
        <v>458</v>
      </c>
      <c r="D10" s="50" t="s">
        <v>199</v>
      </c>
      <c r="E10" s="50" t="s">
        <v>228</v>
      </c>
      <c r="F10" s="65" t="s">
        <v>378</v>
      </c>
      <c r="G10" s="66">
        <v>19</v>
      </c>
      <c r="H10" s="67"/>
      <c r="I10" s="67"/>
      <c r="J10" s="67"/>
      <c r="K10" s="67"/>
      <c r="L10" s="67"/>
      <c r="M10" s="67"/>
      <c r="N10" s="67"/>
      <c r="O10" s="67"/>
      <c r="P10" s="67"/>
      <c r="Q10" s="50"/>
    </row>
    <row r="11" spans="1:17" ht="23.1" customHeight="1" x14ac:dyDescent="0.15">
      <c r="A11" s="64" t="s">
        <v>107</v>
      </c>
      <c r="B11" s="64" t="s">
        <v>596</v>
      </c>
      <c r="C11" s="64" t="s">
        <v>463</v>
      </c>
      <c r="D11" s="50" t="s">
        <v>108</v>
      </c>
      <c r="E11" s="50" t="s">
        <v>109</v>
      </c>
      <c r="F11" s="65" t="s">
        <v>110</v>
      </c>
      <c r="G11" s="66">
        <v>16</v>
      </c>
      <c r="H11" s="67"/>
      <c r="I11" s="67"/>
      <c r="J11" s="67"/>
      <c r="K11" s="67"/>
      <c r="L11" s="67"/>
      <c r="M11" s="67"/>
      <c r="N11" s="67"/>
      <c r="O11" s="67"/>
      <c r="P11" s="67"/>
      <c r="Q11" s="50"/>
    </row>
    <row r="12" spans="1:17" ht="23.1" customHeight="1" x14ac:dyDescent="0.15">
      <c r="A12" s="64" t="s">
        <v>203</v>
      </c>
      <c r="B12" s="64" t="s">
        <v>596</v>
      </c>
      <c r="C12" s="64" t="s">
        <v>464</v>
      </c>
      <c r="D12" s="50" t="s">
        <v>204</v>
      </c>
      <c r="E12" s="50" t="s">
        <v>205</v>
      </c>
      <c r="F12" s="65" t="s">
        <v>110</v>
      </c>
      <c r="G12" s="66">
        <v>9</v>
      </c>
      <c r="H12" s="67"/>
      <c r="I12" s="67"/>
      <c r="J12" s="67"/>
      <c r="K12" s="67"/>
      <c r="L12" s="67"/>
      <c r="M12" s="67"/>
      <c r="N12" s="67"/>
      <c r="O12" s="67"/>
      <c r="P12" s="67"/>
      <c r="Q12" s="50"/>
    </row>
    <row r="13" spans="1:17" ht="23.1" customHeight="1" x14ac:dyDescent="0.15">
      <c r="A13" s="64" t="s">
        <v>231</v>
      </c>
      <c r="B13" s="64" t="s">
        <v>596</v>
      </c>
      <c r="C13" s="64" t="s">
        <v>465</v>
      </c>
      <c r="D13" s="50" t="s">
        <v>204</v>
      </c>
      <c r="E13" s="50" t="s">
        <v>232</v>
      </c>
      <c r="F13" s="65" t="s">
        <v>110</v>
      </c>
      <c r="G13" s="66">
        <v>9</v>
      </c>
      <c r="H13" s="67"/>
      <c r="I13" s="67"/>
      <c r="J13" s="67"/>
      <c r="K13" s="67"/>
      <c r="L13" s="67"/>
      <c r="M13" s="67"/>
      <c r="N13" s="67"/>
      <c r="O13" s="67"/>
      <c r="P13" s="67"/>
      <c r="Q13" s="50"/>
    </row>
    <row r="14" spans="1:17" ht="23.1" customHeight="1" x14ac:dyDescent="0.15">
      <c r="A14" s="64" t="s">
        <v>207</v>
      </c>
      <c r="B14" s="64" t="s">
        <v>596</v>
      </c>
      <c r="C14" s="64" t="s">
        <v>466</v>
      </c>
      <c r="D14" s="50" t="s">
        <v>208</v>
      </c>
      <c r="E14" s="50" t="s">
        <v>209</v>
      </c>
      <c r="F14" s="65" t="s">
        <v>110</v>
      </c>
      <c r="G14" s="66">
        <v>3</v>
      </c>
      <c r="H14" s="67"/>
      <c r="I14" s="67"/>
      <c r="J14" s="67"/>
      <c r="K14" s="67"/>
      <c r="L14" s="67"/>
      <c r="M14" s="67"/>
      <c r="N14" s="67"/>
      <c r="O14" s="67"/>
      <c r="P14" s="67"/>
      <c r="Q14" s="50"/>
    </row>
    <row r="15" spans="1:17" ht="23.1" customHeight="1" x14ac:dyDescent="0.15">
      <c r="A15" s="64" t="s">
        <v>234</v>
      </c>
      <c r="B15" s="64" t="s">
        <v>596</v>
      </c>
      <c r="C15" s="64" t="s">
        <v>467</v>
      </c>
      <c r="D15" s="50" t="s">
        <v>208</v>
      </c>
      <c r="E15" s="50" t="s">
        <v>235</v>
      </c>
      <c r="F15" s="65" t="s">
        <v>110</v>
      </c>
      <c r="G15" s="66">
        <v>2</v>
      </c>
      <c r="H15" s="67"/>
      <c r="I15" s="67"/>
      <c r="J15" s="67"/>
      <c r="K15" s="67"/>
      <c r="L15" s="67"/>
      <c r="M15" s="67"/>
      <c r="N15" s="67"/>
      <c r="O15" s="67"/>
      <c r="P15" s="67"/>
      <c r="Q15" s="50"/>
    </row>
    <row r="16" spans="1:17" ht="23.1" customHeight="1" x14ac:dyDescent="0.15">
      <c r="A16" s="64" t="s">
        <v>172</v>
      </c>
      <c r="B16" s="64" t="s">
        <v>596</v>
      </c>
      <c r="C16" s="64" t="s">
        <v>520</v>
      </c>
      <c r="D16" s="50" t="s">
        <v>118</v>
      </c>
      <c r="E16" s="50" t="s">
        <v>173</v>
      </c>
      <c r="F16" s="65" t="s">
        <v>378</v>
      </c>
      <c r="G16" s="66">
        <v>2</v>
      </c>
      <c r="H16" s="67"/>
      <c r="I16" s="67"/>
      <c r="J16" s="67"/>
      <c r="K16" s="67"/>
      <c r="L16" s="67"/>
      <c r="M16" s="67"/>
      <c r="N16" s="67"/>
      <c r="O16" s="67"/>
      <c r="P16" s="67"/>
      <c r="Q16" s="50"/>
    </row>
    <row r="17" spans="1:17" ht="23.1" customHeight="1" x14ac:dyDescent="0.15">
      <c r="A17" s="64" t="s">
        <v>148</v>
      </c>
      <c r="B17" s="64" t="s">
        <v>596</v>
      </c>
      <c r="C17" s="64" t="s">
        <v>521</v>
      </c>
      <c r="D17" s="50" t="s">
        <v>118</v>
      </c>
      <c r="E17" s="50" t="s">
        <v>149</v>
      </c>
      <c r="F17" s="65" t="s">
        <v>378</v>
      </c>
      <c r="G17" s="66">
        <v>5</v>
      </c>
      <c r="H17" s="67"/>
      <c r="I17" s="67"/>
      <c r="J17" s="67"/>
      <c r="K17" s="67"/>
      <c r="L17" s="67"/>
      <c r="M17" s="67"/>
      <c r="N17" s="67"/>
      <c r="O17" s="67"/>
      <c r="P17" s="67"/>
      <c r="Q17" s="50"/>
    </row>
    <row r="18" spans="1:17" ht="23.1" customHeight="1" x14ac:dyDescent="0.15">
      <c r="A18" s="64" t="s">
        <v>117</v>
      </c>
      <c r="B18" s="64" t="s">
        <v>596</v>
      </c>
      <c r="C18" s="64" t="s">
        <v>522</v>
      </c>
      <c r="D18" s="50" t="s">
        <v>118</v>
      </c>
      <c r="E18" s="50" t="s">
        <v>119</v>
      </c>
      <c r="F18" s="65" t="s">
        <v>378</v>
      </c>
      <c r="G18" s="66">
        <v>6</v>
      </c>
      <c r="H18" s="67"/>
      <c r="I18" s="67"/>
      <c r="J18" s="67"/>
      <c r="K18" s="67"/>
      <c r="L18" s="67"/>
      <c r="M18" s="67"/>
      <c r="N18" s="67"/>
      <c r="O18" s="67"/>
      <c r="P18" s="67"/>
      <c r="Q18" s="50"/>
    </row>
    <row r="19" spans="1:17" ht="23.1" customHeight="1" x14ac:dyDescent="0.15">
      <c r="A19" s="64" t="s">
        <v>135</v>
      </c>
      <c r="B19" s="64" t="s">
        <v>596</v>
      </c>
      <c r="C19" s="64" t="s">
        <v>523</v>
      </c>
      <c r="D19" s="50" t="s">
        <v>118</v>
      </c>
      <c r="E19" s="50" t="s">
        <v>136</v>
      </c>
      <c r="F19" s="65" t="s">
        <v>378</v>
      </c>
      <c r="G19" s="66">
        <v>17</v>
      </c>
      <c r="H19" s="67"/>
      <c r="I19" s="67"/>
      <c r="J19" s="67"/>
      <c r="K19" s="67"/>
      <c r="L19" s="67"/>
      <c r="M19" s="67"/>
      <c r="N19" s="67"/>
      <c r="O19" s="67"/>
      <c r="P19" s="67"/>
      <c r="Q19" s="50"/>
    </row>
    <row r="20" spans="1:17" ht="23.1" customHeight="1" x14ac:dyDescent="0.15">
      <c r="A20" s="64" t="s">
        <v>156</v>
      </c>
      <c r="B20" s="64" t="s">
        <v>596</v>
      </c>
      <c r="C20" s="64" t="s">
        <v>524</v>
      </c>
      <c r="D20" s="50" t="s">
        <v>118</v>
      </c>
      <c r="E20" s="50" t="s">
        <v>157</v>
      </c>
      <c r="F20" s="65" t="s">
        <v>378</v>
      </c>
      <c r="G20" s="66">
        <v>1</v>
      </c>
      <c r="H20" s="67"/>
      <c r="I20" s="67"/>
      <c r="J20" s="67"/>
      <c r="K20" s="67"/>
      <c r="L20" s="67"/>
      <c r="M20" s="67"/>
      <c r="N20" s="67"/>
      <c r="O20" s="67"/>
      <c r="P20" s="67"/>
      <c r="Q20" s="50"/>
    </row>
    <row r="21" spans="1:17" ht="23.1" customHeight="1" x14ac:dyDescent="0.15">
      <c r="A21" s="64" t="s">
        <v>125</v>
      </c>
      <c r="B21" s="64" t="s">
        <v>596</v>
      </c>
      <c r="C21" s="64" t="s">
        <v>525</v>
      </c>
      <c r="D21" s="50" t="s">
        <v>118</v>
      </c>
      <c r="E21" s="50" t="s">
        <v>126</v>
      </c>
      <c r="F21" s="65" t="s">
        <v>378</v>
      </c>
      <c r="G21" s="66">
        <v>5</v>
      </c>
      <c r="H21" s="67"/>
      <c r="I21" s="67"/>
      <c r="J21" s="67"/>
      <c r="K21" s="67"/>
      <c r="L21" s="67"/>
      <c r="M21" s="67"/>
      <c r="N21" s="67"/>
      <c r="O21" s="67"/>
      <c r="P21" s="67"/>
      <c r="Q21" s="50"/>
    </row>
    <row r="22" spans="1:17" ht="23.1" customHeight="1" x14ac:dyDescent="0.15">
      <c r="A22" s="64" t="s">
        <v>89</v>
      </c>
      <c r="B22" s="64" t="s">
        <v>596</v>
      </c>
      <c r="C22" s="64" t="s">
        <v>543</v>
      </c>
      <c r="D22" s="50" t="s">
        <v>90</v>
      </c>
      <c r="E22" s="50" t="s">
        <v>91</v>
      </c>
      <c r="F22" s="65" t="s">
        <v>378</v>
      </c>
      <c r="G22" s="66">
        <v>6</v>
      </c>
      <c r="H22" s="67"/>
      <c r="I22" s="67"/>
      <c r="J22" s="67"/>
      <c r="K22" s="67"/>
      <c r="L22" s="67"/>
      <c r="M22" s="67"/>
      <c r="N22" s="67"/>
      <c r="O22" s="67"/>
      <c r="P22" s="67"/>
      <c r="Q22" s="50"/>
    </row>
    <row r="23" spans="1:17" ht="23.1" customHeight="1" x14ac:dyDescent="0.15">
      <c r="A23" s="64" t="s">
        <v>132</v>
      </c>
      <c r="B23" s="64" t="s">
        <v>596</v>
      </c>
      <c r="C23" s="64" t="s">
        <v>544</v>
      </c>
      <c r="D23" s="50" t="s">
        <v>90</v>
      </c>
      <c r="E23" s="50" t="s">
        <v>133</v>
      </c>
      <c r="F23" s="65" t="s">
        <v>378</v>
      </c>
      <c r="G23" s="66">
        <v>20</v>
      </c>
      <c r="H23" s="67"/>
      <c r="I23" s="67"/>
      <c r="J23" s="67"/>
      <c r="K23" s="67"/>
      <c r="L23" s="67"/>
      <c r="M23" s="67"/>
      <c r="N23" s="67"/>
      <c r="O23" s="67"/>
      <c r="P23" s="67"/>
      <c r="Q23" s="50"/>
    </row>
    <row r="24" spans="1:17" ht="23.1" customHeight="1" x14ac:dyDescent="0.15">
      <c r="A24" s="64" t="s">
        <v>122</v>
      </c>
      <c r="B24" s="64" t="s">
        <v>596</v>
      </c>
      <c r="C24" s="64" t="s">
        <v>545</v>
      </c>
      <c r="D24" s="50" t="s">
        <v>90</v>
      </c>
      <c r="E24" s="50" t="s">
        <v>123</v>
      </c>
      <c r="F24" s="65" t="s">
        <v>378</v>
      </c>
      <c r="G24" s="66">
        <v>20</v>
      </c>
      <c r="H24" s="67"/>
      <c r="I24" s="67"/>
      <c r="J24" s="67"/>
      <c r="K24" s="67"/>
      <c r="L24" s="67"/>
      <c r="M24" s="67"/>
      <c r="N24" s="67"/>
      <c r="O24" s="67"/>
      <c r="P24" s="67"/>
      <c r="Q24" s="50"/>
    </row>
    <row r="25" spans="1:17" ht="23.1" customHeight="1" x14ac:dyDescent="0.15">
      <c r="A25" s="64" t="s">
        <v>114</v>
      </c>
      <c r="B25" s="64" t="s">
        <v>596</v>
      </c>
      <c r="C25" s="64" t="s">
        <v>546</v>
      </c>
      <c r="D25" s="50" t="s">
        <v>90</v>
      </c>
      <c r="E25" s="50" t="s">
        <v>115</v>
      </c>
      <c r="F25" s="65" t="s">
        <v>378</v>
      </c>
      <c r="G25" s="66">
        <v>24</v>
      </c>
      <c r="H25" s="67"/>
      <c r="I25" s="67"/>
      <c r="J25" s="67"/>
      <c r="K25" s="67"/>
      <c r="L25" s="67"/>
      <c r="M25" s="67"/>
      <c r="N25" s="67"/>
      <c r="O25" s="67"/>
      <c r="P25" s="67"/>
      <c r="Q25" s="50"/>
    </row>
    <row r="26" spans="1:17" ht="23.1" customHeight="1" x14ac:dyDescent="0.15">
      <c r="A26" s="64" t="s">
        <v>153</v>
      </c>
      <c r="B26" s="64" t="s">
        <v>596</v>
      </c>
      <c r="C26" s="64" t="s">
        <v>547</v>
      </c>
      <c r="D26" s="50" t="s">
        <v>90</v>
      </c>
      <c r="E26" s="50" t="s">
        <v>154</v>
      </c>
      <c r="F26" s="65" t="s">
        <v>378</v>
      </c>
      <c r="G26" s="66">
        <v>4</v>
      </c>
      <c r="H26" s="67"/>
      <c r="I26" s="67"/>
      <c r="J26" s="67"/>
      <c r="K26" s="67"/>
      <c r="L26" s="67"/>
      <c r="M26" s="67"/>
      <c r="N26" s="67"/>
      <c r="O26" s="67"/>
      <c r="P26" s="67"/>
      <c r="Q26" s="50"/>
    </row>
    <row r="27" spans="1:17" ht="23.1" customHeight="1" x14ac:dyDescent="0.15">
      <c r="A27" s="64" t="s">
        <v>162</v>
      </c>
      <c r="B27" s="64" t="s">
        <v>596</v>
      </c>
      <c r="C27" s="64" t="s">
        <v>548</v>
      </c>
      <c r="D27" s="50" t="s">
        <v>90</v>
      </c>
      <c r="E27" s="50" t="s">
        <v>163</v>
      </c>
      <c r="F27" s="65" t="s">
        <v>378</v>
      </c>
      <c r="G27" s="66">
        <v>16</v>
      </c>
      <c r="H27" s="67"/>
      <c r="I27" s="67"/>
      <c r="J27" s="67"/>
      <c r="K27" s="67"/>
      <c r="L27" s="67"/>
      <c r="M27" s="67"/>
      <c r="N27" s="67"/>
      <c r="O27" s="67"/>
      <c r="P27" s="67"/>
      <c r="Q27" s="50"/>
    </row>
    <row r="28" spans="1:17" ht="23.1" customHeight="1" x14ac:dyDescent="0.15">
      <c r="A28" s="64" t="s">
        <v>140</v>
      </c>
      <c r="B28" s="64" t="s">
        <v>596</v>
      </c>
      <c r="C28" s="64" t="s">
        <v>549</v>
      </c>
      <c r="D28" s="50" t="s">
        <v>90</v>
      </c>
      <c r="E28" s="50" t="s">
        <v>141</v>
      </c>
      <c r="F28" s="65" t="s">
        <v>378</v>
      </c>
      <c r="G28" s="66">
        <v>8</v>
      </c>
      <c r="H28" s="67"/>
      <c r="I28" s="67"/>
      <c r="J28" s="67"/>
      <c r="K28" s="67"/>
      <c r="L28" s="67"/>
      <c r="M28" s="67"/>
      <c r="N28" s="67"/>
      <c r="O28" s="67"/>
      <c r="P28" s="67"/>
      <c r="Q28" s="50"/>
    </row>
    <row r="29" spans="1:17" ht="23.1" customHeight="1" x14ac:dyDescent="0.15">
      <c r="A29" s="64" t="s">
        <v>95</v>
      </c>
      <c r="B29" s="64" t="s">
        <v>596</v>
      </c>
      <c r="C29" s="64" t="s">
        <v>550</v>
      </c>
      <c r="D29" s="50" t="s">
        <v>90</v>
      </c>
      <c r="E29" s="50" t="s">
        <v>96</v>
      </c>
      <c r="F29" s="65" t="s">
        <v>378</v>
      </c>
      <c r="G29" s="66">
        <v>7</v>
      </c>
      <c r="H29" s="67"/>
      <c r="I29" s="67"/>
      <c r="J29" s="67"/>
      <c r="K29" s="67"/>
      <c r="L29" s="67"/>
      <c r="M29" s="67"/>
      <c r="N29" s="67"/>
      <c r="O29" s="67"/>
      <c r="P29" s="67"/>
      <c r="Q29" s="50"/>
    </row>
    <row r="30" spans="1:17" ht="23.1" customHeight="1" x14ac:dyDescent="0.15">
      <c r="A30" s="64" t="s">
        <v>169</v>
      </c>
      <c r="B30" s="64" t="s">
        <v>596</v>
      </c>
      <c r="C30" s="64" t="s">
        <v>551</v>
      </c>
      <c r="D30" s="50" t="s">
        <v>90</v>
      </c>
      <c r="E30" s="50" t="s">
        <v>170</v>
      </c>
      <c r="F30" s="65" t="s">
        <v>378</v>
      </c>
      <c r="G30" s="66">
        <v>2</v>
      </c>
      <c r="H30" s="67"/>
      <c r="I30" s="67"/>
      <c r="J30" s="67"/>
      <c r="K30" s="67"/>
      <c r="L30" s="67"/>
      <c r="M30" s="67"/>
      <c r="N30" s="67"/>
      <c r="O30" s="67"/>
      <c r="P30" s="67"/>
      <c r="Q30" s="50"/>
    </row>
    <row r="31" spans="1:17" ht="23.1" customHeight="1" x14ac:dyDescent="0.15">
      <c r="A31" s="64" t="s">
        <v>145</v>
      </c>
      <c r="B31" s="64" t="s">
        <v>596</v>
      </c>
      <c r="C31" s="64" t="s">
        <v>552</v>
      </c>
      <c r="D31" s="50" t="s">
        <v>90</v>
      </c>
      <c r="E31" s="50" t="s">
        <v>146</v>
      </c>
      <c r="F31" s="65" t="s">
        <v>378</v>
      </c>
      <c r="G31" s="66">
        <v>3</v>
      </c>
      <c r="H31" s="67"/>
      <c r="I31" s="67"/>
      <c r="J31" s="67"/>
      <c r="K31" s="67"/>
      <c r="L31" s="67"/>
      <c r="M31" s="67"/>
      <c r="N31" s="67"/>
      <c r="O31" s="67"/>
      <c r="P31" s="67"/>
      <c r="Q31" s="50"/>
    </row>
    <row r="32" spans="1:17" ht="23.1" customHeight="1" x14ac:dyDescent="0.15">
      <c r="A32" s="64" t="s">
        <v>177</v>
      </c>
      <c r="B32" s="64" t="s">
        <v>596</v>
      </c>
      <c r="C32" s="64" t="s">
        <v>553</v>
      </c>
      <c r="D32" s="50" t="s">
        <v>90</v>
      </c>
      <c r="E32" s="50" t="s">
        <v>178</v>
      </c>
      <c r="F32" s="65" t="s">
        <v>378</v>
      </c>
      <c r="G32" s="66">
        <v>2</v>
      </c>
      <c r="H32" s="67"/>
      <c r="I32" s="67"/>
      <c r="J32" s="67"/>
      <c r="K32" s="67"/>
      <c r="L32" s="67"/>
      <c r="M32" s="67"/>
      <c r="N32" s="67"/>
      <c r="O32" s="67"/>
      <c r="P32" s="67"/>
      <c r="Q32" s="50"/>
    </row>
    <row r="33" spans="1:17" ht="23.1" customHeight="1" x14ac:dyDescent="0.15">
      <c r="A33" s="64" t="s">
        <v>259</v>
      </c>
      <c r="B33" s="64" t="s">
        <v>596</v>
      </c>
      <c r="C33" s="64" t="s">
        <v>468</v>
      </c>
      <c r="D33" s="50" t="s">
        <v>260</v>
      </c>
      <c r="E33" s="50" t="s">
        <v>261</v>
      </c>
      <c r="F33" s="65" t="s">
        <v>262</v>
      </c>
      <c r="G33" s="66">
        <v>1</v>
      </c>
      <c r="H33" s="67"/>
      <c r="I33" s="67"/>
      <c r="J33" s="67"/>
      <c r="K33" s="67"/>
      <c r="L33" s="67"/>
      <c r="M33" s="67"/>
      <c r="N33" s="67"/>
      <c r="O33" s="67"/>
      <c r="P33" s="67"/>
      <c r="Q33" s="50" t="s">
        <v>606</v>
      </c>
    </row>
    <row r="34" spans="1:17" ht="23.1" customHeight="1" x14ac:dyDescent="0.15">
      <c r="A34" s="64" t="s">
        <v>264</v>
      </c>
      <c r="B34" s="64" t="s">
        <v>596</v>
      </c>
      <c r="C34" s="64" t="s">
        <v>469</v>
      </c>
      <c r="D34" s="50" t="s">
        <v>260</v>
      </c>
      <c r="E34" s="50" t="s">
        <v>265</v>
      </c>
      <c r="F34" s="65" t="s">
        <v>262</v>
      </c>
      <c r="G34" s="66">
        <v>1</v>
      </c>
      <c r="H34" s="67"/>
      <c r="I34" s="67"/>
      <c r="J34" s="67"/>
      <c r="K34" s="67"/>
      <c r="L34" s="67"/>
      <c r="M34" s="67"/>
      <c r="N34" s="67"/>
      <c r="O34" s="67"/>
      <c r="P34" s="67"/>
      <c r="Q34" s="50" t="s">
        <v>606</v>
      </c>
    </row>
    <row r="35" spans="1:17" ht="23.1" customHeight="1" x14ac:dyDescent="0.15">
      <c r="A35" s="64" t="s">
        <v>267</v>
      </c>
      <c r="B35" s="64" t="s">
        <v>596</v>
      </c>
      <c r="C35" s="64" t="s">
        <v>475</v>
      </c>
      <c r="D35" s="50" t="s">
        <v>260</v>
      </c>
      <c r="E35" s="50" t="s">
        <v>268</v>
      </c>
      <c r="F35" s="65" t="s">
        <v>262</v>
      </c>
      <c r="G35" s="66">
        <v>1</v>
      </c>
      <c r="H35" s="67"/>
      <c r="I35" s="67"/>
      <c r="J35" s="67"/>
      <c r="K35" s="67"/>
      <c r="L35" s="67"/>
      <c r="M35" s="67"/>
      <c r="N35" s="67"/>
      <c r="O35" s="67"/>
      <c r="P35" s="67"/>
      <c r="Q35" s="50" t="s">
        <v>606</v>
      </c>
    </row>
    <row r="36" spans="1:17" ht="23.1" customHeight="1" x14ac:dyDescent="0.15">
      <c r="A36" s="64" t="s">
        <v>270</v>
      </c>
      <c r="B36" s="64" t="s">
        <v>596</v>
      </c>
      <c r="C36" s="64" t="s">
        <v>470</v>
      </c>
      <c r="D36" s="50" t="s">
        <v>260</v>
      </c>
      <c r="E36" s="50" t="s">
        <v>271</v>
      </c>
      <c r="F36" s="65" t="s">
        <v>262</v>
      </c>
      <c r="G36" s="66">
        <v>1</v>
      </c>
      <c r="H36" s="67"/>
      <c r="I36" s="67"/>
      <c r="J36" s="67"/>
      <c r="K36" s="67"/>
      <c r="L36" s="67"/>
      <c r="M36" s="67"/>
      <c r="N36" s="67"/>
      <c r="O36" s="67"/>
      <c r="P36" s="67"/>
      <c r="Q36" s="50" t="s">
        <v>606</v>
      </c>
    </row>
    <row r="37" spans="1:17" ht="23.1" customHeight="1" x14ac:dyDescent="0.15">
      <c r="A37" s="64" t="s">
        <v>273</v>
      </c>
      <c r="B37" s="64" t="s">
        <v>596</v>
      </c>
      <c r="C37" s="64" t="s">
        <v>471</v>
      </c>
      <c r="D37" s="50" t="s">
        <v>260</v>
      </c>
      <c r="E37" s="50" t="s">
        <v>274</v>
      </c>
      <c r="F37" s="65" t="s">
        <v>262</v>
      </c>
      <c r="G37" s="66">
        <v>1</v>
      </c>
      <c r="H37" s="67"/>
      <c r="I37" s="67"/>
      <c r="J37" s="67"/>
      <c r="K37" s="67"/>
      <c r="L37" s="67"/>
      <c r="M37" s="67"/>
      <c r="N37" s="67"/>
      <c r="O37" s="67"/>
      <c r="P37" s="67"/>
      <c r="Q37" s="50" t="s">
        <v>606</v>
      </c>
    </row>
    <row r="38" spans="1:17" ht="23.1" customHeight="1" x14ac:dyDescent="0.15">
      <c r="A38" s="64" t="s">
        <v>276</v>
      </c>
      <c r="B38" s="64" t="s">
        <v>596</v>
      </c>
      <c r="C38" s="64" t="s">
        <v>472</v>
      </c>
      <c r="D38" s="50" t="s">
        <v>260</v>
      </c>
      <c r="E38" s="50" t="s">
        <v>277</v>
      </c>
      <c r="F38" s="65" t="s">
        <v>262</v>
      </c>
      <c r="G38" s="66">
        <v>1</v>
      </c>
      <c r="H38" s="67"/>
      <c r="I38" s="67"/>
      <c r="J38" s="67"/>
      <c r="K38" s="67"/>
      <c r="L38" s="67"/>
      <c r="M38" s="67"/>
      <c r="N38" s="67"/>
      <c r="O38" s="67"/>
      <c r="P38" s="67"/>
      <c r="Q38" s="50" t="s">
        <v>606</v>
      </c>
    </row>
    <row r="39" spans="1:17" ht="23.1" customHeight="1" x14ac:dyDescent="0.15">
      <c r="A39" s="64" t="s">
        <v>279</v>
      </c>
      <c r="B39" s="64" t="s">
        <v>596</v>
      </c>
      <c r="C39" s="64" t="s">
        <v>473</v>
      </c>
      <c r="D39" s="50" t="s">
        <v>260</v>
      </c>
      <c r="E39" s="50" t="s">
        <v>280</v>
      </c>
      <c r="F39" s="65" t="s">
        <v>262</v>
      </c>
      <c r="G39" s="66">
        <v>1</v>
      </c>
      <c r="H39" s="67"/>
      <c r="I39" s="67"/>
      <c r="J39" s="67"/>
      <c r="K39" s="67"/>
      <c r="L39" s="67"/>
      <c r="M39" s="67"/>
      <c r="N39" s="67"/>
      <c r="O39" s="67"/>
      <c r="P39" s="67"/>
      <c r="Q39" s="50" t="s">
        <v>606</v>
      </c>
    </row>
    <row r="40" spans="1:17" ht="23.1" customHeight="1" x14ac:dyDescent="0.15">
      <c r="A40" s="64" t="s">
        <v>282</v>
      </c>
      <c r="B40" s="64" t="s">
        <v>596</v>
      </c>
      <c r="C40" s="64" t="s">
        <v>474</v>
      </c>
      <c r="D40" s="50" t="s">
        <v>260</v>
      </c>
      <c r="E40" s="50" t="s">
        <v>283</v>
      </c>
      <c r="F40" s="65" t="s">
        <v>262</v>
      </c>
      <c r="G40" s="66">
        <v>1</v>
      </c>
      <c r="H40" s="67"/>
      <c r="I40" s="67"/>
      <c r="J40" s="67"/>
      <c r="K40" s="67"/>
      <c r="L40" s="67"/>
      <c r="M40" s="67"/>
      <c r="N40" s="67"/>
      <c r="O40" s="67"/>
      <c r="P40" s="67"/>
      <c r="Q40" s="50" t="s">
        <v>606</v>
      </c>
    </row>
    <row r="41" spans="1:17" ht="23.1" customHeight="1" x14ac:dyDescent="0.15">
      <c r="A41" s="64" t="s">
        <v>571</v>
      </c>
      <c r="B41" s="64" t="s">
        <v>596</v>
      </c>
      <c r="C41" s="64" t="s">
        <v>572</v>
      </c>
      <c r="D41" s="50" t="s">
        <v>237</v>
      </c>
      <c r="E41" s="50" t="s">
        <v>238</v>
      </c>
      <c r="F41" s="65" t="s">
        <v>378</v>
      </c>
      <c r="G41" s="66">
        <v>2</v>
      </c>
      <c r="H41" s="67"/>
      <c r="I41" s="67"/>
      <c r="J41" s="67"/>
      <c r="K41" s="67"/>
      <c r="L41" s="67"/>
      <c r="M41" s="67"/>
      <c r="N41" s="67"/>
      <c r="O41" s="67"/>
      <c r="P41" s="67"/>
      <c r="Q41" s="50"/>
    </row>
    <row r="42" spans="1:17" ht="23.1" customHeight="1" x14ac:dyDescent="0.15">
      <c r="A42" s="64" t="s">
        <v>249</v>
      </c>
      <c r="B42" s="64" t="s">
        <v>596</v>
      </c>
      <c r="C42" s="64" t="s">
        <v>575</v>
      </c>
      <c r="D42" s="50" t="s">
        <v>250</v>
      </c>
      <c r="E42" s="50" t="s">
        <v>251</v>
      </c>
      <c r="F42" s="65" t="s">
        <v>252</v>
      </c>
      <c r="G42" s="66">
        <v>1</v>
      </c>
      <c r="H42" s="67"/>
      <c r="I42" s="67"/>
      <c r="J42" s="67"/>
      <c r="K42" s="67"/>
      <c r="L42" s="67"/>
      <c r="M42" s="67"/>
      <c r="N42" s="67"/>
      <c r="O42" s="67"/>
      <c r="P42" s="67"/>
      <c r="Q42" s="50"/>
    </row>
    <row r="43" spans="1:17" ht="23.1" customHeight="1" x14ac:dyDescent="0.15">
      <c r="A43" s="64" t="s">
        <v>254</v>
      </c>
      <c r="B43" s="64" t="s">
        <v>596</v>
      </c>
      <c r="C43" s="64" t="s">
        <v>576</v>
      </c>
      <c r="D43" s="50" t="s">
        <v>250</v>
      </c>
      <c r="E43" s="50" t="s">
        <v>255</v>
      </c>
      <c r="F43" s="65" t="s">
        <v>252</v>
      </c>
      <c r="G43" s="66">
        <v>5</v>
      </c>
      <c r="H43" s="67"/>
      <c r="I43" s="67"/>
      <c r="J43" s="67"/>
      <c r="K43" s="67"/>
      <c r="L43" s="67"/>
      <c r="M43" s="67"/>
      <c r="N43" s="67"/>
      <c r="O43" s="67"/>
      <c r="P43" s="67"/>
      <c r="Q43" s="50"/>
    </row>
    <row r="44" spans="1:17" ht="23.1" customHeight="1" x14ac:dyDescent="0.15">
      <c r="A44" s="64" t="s">
        <v>101</v>
      </c>
      <c r="B44" s="64" t="s">
        <v>596</v>
      </c>
      <c r="C44" s="64" t="s">
        <v>585</v>
      </c>
      <c r="D44" s="50" t="s">
        <v>102</v>
      </c>
      <c r="E44" s="50" t="s">
        <v>103</v>
      </c>
      <c r="F44" s="65" t="s">
        <v>378</v>
      </c>
      <c r="G44" s="66">
        <v>72</v>
      </c>
      <c r="H44" s="67"/>
      <c r="I44" s="67"/>
      <c r="J44" s="67"/>
      <c r="K44" s="67"/>
      <c r="L44" s="67"/>
      <c r="M44" s="67"/>
      <c r="N44" s="67"/>
      <c r="O44" s="67"/>
      <c r="P44" s="67"/>
      <c r="Q44" s="50"/>
    </row>
    <row r="45" spans="1:17" ht="23.1" customHeight="1" x14ac:dyDescent="0.15">
      <c r="A45" s="64" t="s">
        <v>591</v>
      </c>
      <c r="B45" s="64" t="s">
        <v>596</v>
      </c>
      <c r="C45" s="64" t="s">
        <v>592</v>
      </c>
      <c r="D45" s="50" t="s">
        <v>593</v>
      </c>
      <c r="E45" s="50" t="s">
        <v>594</v>
      </c>
      <c r="F45" s="65" t="s">
        <v>64</v>
      </c>
      <c r="G45" s="66">
        <v>1</v>
      </c>
      <c r="H45" s="67"/>
      <c r="I45" s="67"/>
      <c r="J45" s="67"/>
      <c r="K45" s="67"/>
      <c r="L45" s="67"/>
      <c r="M45" s="67"/>
      <c r="N45" s="67"/>
      <c r="O45" s="67"/>
      <c r="P45" s="67"/>
      <c r="Q45" s="50"/>
    </row>
    <row r="46" spans="1:17" ht="23.1" customHeight="1" x14ac:dyDescent="0.15">
      <c r="A46" s="64" t="s">
        <v>569</v>
      </c>
      <c r="B46" s="64" t="s">
        <v>596</v>
      </c>
      <c r="C46" s="64" t="s">
        <v>554</v>
      </c>
      <c r="D46" s="50" t="s">
        <v>555</v>
      </c>
      <c r="E46" s="50" t="s">
        <v>556</v>
      </c>
      <c r="F46" s="65" t="s">
        <v>557</v>
      </c>
      <c r="G46" s="66">
        <v>2.87</v>
      </c>
      <c r="H46" s="67"/>
      <c r="I46" s="67"/>
      <c r="J46" s="67"/>
      <c r="K46" s="67"/>
      <c r="L46" s="67"/>
      <c r="M46" s="67"/>
      <c r="N46" s="67"/>
      <c r="O46" s="67"/>
      <c r="P46" s="67"/>
      <c r="Q46" s="50"/>
    </row>
    <row r="47" spans="1:17" ht="23.1" customHeight="1" x14ac:dyDescent="0.15">
      <c r="A47" s="64" t="s">
        <v>570</v>
      </c>
      <c r="B47" s="64" t="s">
        <v>596</v>
      </c>
      <c r="C47" s="64" t="s">
        <v>558</v>
      </c>
      <c r="D47" s="50" t="s">
        <v>555</v>
      </c>
      <c r="E47" s="50" t="s">
        <v>559</v>
      </c>
      <c r="F47" s="65" t="s">
        <v>557</v>
      </c>
      <c r="G47" s="66">
        <v>8.4700000000000006</v>
      </c>
      <c r="H47" s="67"/>
      <c r="I47" s="67"/>
      <c r="J47" s="67"/>
      <c r="K47" s="67"/>
      <c r="L47" s="67"/>
      <c r="M47" s="67"/>
      <c r="N47" s="67"/>
      <c r="O47" s="67"/>
      <c r="P47" s="67"/>
      <c r="Q47" s="50"/>
    </row>
    <row r="48" spans="1:17" ht="23.1" customHeight="1" x14ac:dyDescent="0.15">
      <c r="A48" s="64" t="s">
        <v>597</v>
      </c>
      <c r="B48" s="64" t="s">
        <v>596</v>
      </c>
      <c r="C48" s="64" t="s">
        <v>560</v>
      </c>
      <c r="D48" s="50" t="s">
        <v>555</v>
      </c>
      <c r="E48" s="50" t="s">
        <v>561</v>
      </c>
      <c r="F48" s="65" t="s">
        <v>557</v>
      </c>
      <c r="G48" s="66">
        <v>0.38200000000000001</v>
      </c>
      <c r="H48" s="67"/>
      <c r="I48" s="67"/>
      <c r="J48" s="67"/>
      <c r="K48" s="67"/>
      <c r="L48" s="67"/>
      <c r="M48" s="67"/>
      <c r="N48" s="67"/>
      <c r="O48" s="67"/>
      <c r="P48" s="67"/>
      <c r="Q48" s="50"/>
    </row>
    <row r="49" spans="1:17" ht="23.1" customHeight="1" x14ac:dyDescent="0.15">
      <c r="A49" s="64" t="s">
        <v>586</v>
      </c>
      <c r="B49" s="64" t="s">
        <v>596</v>
      </c>
      <c r="C49" s="64" t="s">
        <v>587</v>
      </c>
      <c r="D49" s="50" t="s">
        <v>588</v>
      </c>
      <c r="E49" s="50" t="s">
        <v>589</v>
      </c>
      <c r="F49" s="65" t="s">
        <v>64</v>
      </c>
      <c r="G49" s="66">
        <v>1</v>
      </c>
      <c r="H49" s="67"/>
      <c r="I49" s="67"/>
      <c r="J49" s="67"/>
      <c r="K49" s="67"/>
      <c r="L49" s="67"/>
      <c r="M49" s="67"/>
      <c r="N49" s="67"/>
      <c r="O49" s="67"/>
      <c r="P49" s="67"/>
      <c r="Q49" s="50"/>
    </row>
    <row r="50" spans="1:17" ht="23.1" customHeight="1" x14ac:dyDescent="0.15">
      <c r="D50" s="50"/>
      <c r="E50" s="50"/>
      <c r="F50" s="65"/>
      <c r="G50" s="66"/>
      <c r="H50" s="67"/>
      <c r="I50" s="67"/>
      <c r="J50" s="67"/>
      <c r="K50" s="67"/>
      <c r="L50" s="67"/>
      <c r="M50" s="67"/>
      <c r="N50" s="67"/>
      <c r="O50" s="67"/>
      <c r="P50" s="67"/>
      <c r="Q50" s="50"/>
    </row>
    <row r="51" spans="1:17" ht="23.1" customHeight="1" x14ac:dyDescent="0.15">
      <c r="D51" s="50"/>
      <c r="E51" s="50"/>
      <c r="F51" s="65"/>
      <c r="G51" s="66"/>
      <c r="H51" s="67"/>
      <c r="I51" s="67"/>
      <c r="J51" s="67"/>
      <c r="K51" s="67"/>
      <c r="L51" s="67"/>
      <c r="M51" s="67"/>
      <c r="N51" s="67"/>
      <c r="O51" s="67"/>
      <c r="P51" s="67"/>
      <c r="Q51" s="50"/>
    </row>
    <row r="52" spans="1:17" ht="23.1" customHeight="1" x14ac:dyDescent="0.15">
      <c r="D52" s="50"/>
      <c r="E52" s="50"/>
      <c r="F52" s="65"/>
      <c r="G52" s="66"/>
      <c r="H52" s="67"/>
      <c r="I52" s="67"/>
      <c r="J52" s="67"/>
      <c r="K52" s="67"/>
      <c r="L52" s="67"/>
      <c r="M52" s="67"/>
      <c r="N52" s="67"/>
      <c r="O52" s="67"/>
      <c r="P52" s="67"/>
      <c r="Q52" s="50"/>
    </row>
    <row r="53" spans="1:17" ht="23.1" customHeight="1" x14ac:dyDescent="0.15">
      <c r="D53" s="50"/>
      <c r="E53" s="50"/>
      <c r="F53" s="65"/>
      <c r="G53" s="66"/>
      <c r="H53" s="67"/>
      <c r="I53" s="67"/>
      <c r="J53" s="67"/>
      <c r="K53" s="67"/>
      <c r="L53" s="67"/>
      <c r="M53" s="67"/>
      <c r="N53" s="67"/>
      <c r="O53" s="67"/>
      <c r="P53" s="67"/>
      <c r="Q53" s="50"/>
    </row>
    <row r="54" spans="1:17" ht="23.1" customHeight="1" x14ac:dyDescent="0.15">
      <c r="D54" s="50"/>
      <c r="E54" s="50"/>
      <c r="F54" s="65"/>
      <c r="G54" s="66"/>
      <c r="H54" s="67"/>
      <c r="I54" s="67"/>
      <c r="J54" s="67"/>
      <c r="K54" s="67"/>
      <c r="L54" s="67"/>
      <c r="M54" s="67"/>
      <c r="N54" s="67"/>
      <c r="O54" s="67"/>
      <c r="P54" s="67"/>
      <c r="Q54" s="50"/>
    </row>
    <row r="55" spans="1:17" ht="23.1" customHeight="1" x14ac:dyDescent="0.15">
      <c r="B55" s="64" t="s">
        <v>82</v>
      </c>
      <c r="D55" s="111" t="s">
        <v>424</v>
      </c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3"/>
    </row>
    <row r="56" spans="1:17" ht="23.1" customHeight="1" x14ac:dyDescent="0.15">
      <c r="A56" s="64" t="s">
        <v>290</v>
      </c>
      <c r="B56" s="64" t="s">
        <v>598</v>
      </c>
      <c r="C56" s="64" t="s">
        <v>459</v>
      </c>
      <c r="D56" s="50" t="s">
        <v>291</v>
      </c>
      <c r="E56" s="50" t="s">
        <v>292</v>
      </c>
      <c r="F56" s="65" t="s">
        <v>378</v>
      </c>
      <c r="G56" s="66">
        <v>26</v>
      </c>
      <c r="H56" s="67"/>
      <c r="I56" s="67"/>
      <c r="J56" s="67"/>
      <c r="K56" s="67"/>
      <c r="L56" s="67"/>
      <c r="M56" s="67"/>
      <c r="N56" s="67"/>
      <c r="O56" s="67"/>
      <c r="P56" s="67"/>
      <c r="Q56" s="50"/>
    </row>
    <row r="57" spans="1:17" ht="23.1" customHeight="1" x14ac:dyDescent="0.15">
      <c r="A57" s="64" t="s">
        <v>294</v>
      </c>
      <c r="B57" s="64" t="s">
        <v>598</v>
      </c>
      <c r="C57" s="64" t="s">
        <v>462</v>
      </c>
      <c r="D57" s="50" t="s">
        <v>108</v>
      </c>
      <c r="E57" s="50" t="s">
        <v>295</v>
      </c>
      <c r="F57" s="65" t="s">
        <v>110</v>
      </c>
      <c r="G57" s="66">
        <v>8</v>
      </c>
      <c r="H57" s="67"/>
      <c r="I57" s="67"/>
      <c r="J57" s="67"/>
      <c r="K57" s="67"/>
      <c r="L57" s="67"/>
      <c r="M57" s="67"/>
      <c r="N57" s="67"/>
      <c r="O57" s="67"/>
      <c r="P57" s="67"/>
      <c r="Q57" s="50"/>
    </row>
    <row r="58" spans="1:17" ht="23.1" customHeight="1" x14ac:dyDescent="0.15">
      <c r="A58" s="64" t="s">
        <v>117</v>
      </c>
      <c r="B58" s="64" t="s">
        <v>598</v>
      </c>
      <c r="C58" s="64" t="s">
        <v>522</v>
      </c>
      <c r="D58" s="50" t="s">
        <v>118</v>
      </c>
      <c r="E58" s="50" t="s">
        <v>119</v>
      </c>
      <c r="F58" s="65" t="s">
        <v>378</v>
      </c>
      <c r="G58" s="66">
        <v>2</v>
      </c>
      <c r="H58" s="67"/>
      <c r="I58" s="67"/>
      <c r="J58" s="67"/>
      <c r="K58" s="67"/>
      <c r="L58" s="67"/>
      <c r="M58" s="67"/>
      <c r="N58" s="67"/>
      <c r="O58" s="67"/>
      <c r="P58" s="67"/>
      <c r="Q58" s="50"/>
    </row>
    <row r="59" spans="1:17" ht="23.1" customHeight="1" x14ac:dyDescent="0.15">
      <c r="A59" s="64" t="s">
        <v>135</v>
      </c>
      <c r="B59" s="64" t="s">
        <v>598</v>
      </c>
      <c r="C59" s="64" t="s">
        <v>523</v>
      </c>
      <c r="D59" s="50" t="s">
        <v>118</v>
      </c>
      <c r="E59" s="50" t="s">
        <v>136</v>
      </c>
      <c r="F59" s="65" t="s">
        <v>378</v>
      </c>
      <c r="G59" s="66">
        <v>2</v>
      </c>
      <c r="H59" s="67"/>
      <c r="I59" s="67"/>
      <c r="J59" s="67"/>
      <c r="K59" s="67"/>
      <c r="L59" s="67"/>
      <c r="M59" s="67"/>
      <c r="N59" s="67"/>
      <c r="O59" s="67"/>
      <c r="P59" s="67"/>
      <c r="Q59" s="50"/>
    </row>
    <row r="60" spans="1:17" ht="23.1" customHeight="1" x14ac:dyDescent="0.15">
      <c r="A60" s="64" t="s">
        <v>132</v>
      </c>
      <c r="B60" s="64" t="s">
        <v>598</v>
      </c>
      <c r="C60" s="64" t="s">
        <v>544</v>
      </c>
      <c r="D60" s="50" t="s">
        <v>90</v>
      </c>
      <c r="E60" s="50" t="s">
        <v>133</v>
      </c>
      <c r="F60" s="65" t="s">
        <v>378</v>
      </c>
      <c r="G60" s="66">
        <v>4</v>
      </c>
      <c r="H60" s="67"/>
      <c r="I60" s="67"/>
      <c r="J60" s="67"/>
      <c r="K60" s="67"/>
      <c r="L60" s="67"/>
      <c r="M60" s="67"/>
      <c r="N60" s="67"/>
      <c r="O60" s="67"/>
      <c r="P60" s="67"/>
      <c r="Q60" s="50"/>
    </row>
    <row r="61" spans="1:17" ht="23.1" customHeight="1" x14ac:dyDescent="0.15">
      <c r="A61" s="64" t="s">
        <v>114</v>
      </c>
      <c r="B61" s="64" t="s">
        <v>598</v>
      </c>
      <c r="C61" s="64" t="s">
        <v>546</v>
      </c>
      <c r="D61" s="50" t="s">
        <v>90</v>
      </c>
      <c r="E61" s="50" t="s">
        <v>115</v>
      </c>
      <c r="F61" s="65" t="s">
        <v>378</v>
      </c>
      <c r="G61" s="66">
        <v>8</v>
      </c>
      <c r="H61" s="67"/>
      <c r="I61" s="67"/>
      <c r="J61" s="67"/>
      <c r="K61" s="67"/>
      <c r="L61" s="67"/>
      <c r="M61" s="67"/>
      <c r="N61" s="67"/>
      <c r="O61" s="67"/>
      <c r="P61" s="67"/>
      <c r="Q61" s="50"/>
    </row>
    <row r="62" spans="1:17" ht="23.1" customHeight="1" x14ac:dyDescent="0.15">
      <c r="A62" s="64" t="s">
        <v>140</v>
      </c>
      <c r="B62" s="64" t="s">
        <v>598</v>
      </c>
      <c r="C62" s="64" t="s">
        <v>549</v>
      </c>
      <c r="D62" s="50" t="s">
        <v>90</v>
      </c>
      <c r="E62" s="50" t="s">
        <v>141</v>
      </c>
      <c r="F62" s="65" t="s">
        <v>378</v>
      </c>
      <c r="G62" s="66">
        <v>1</v>
      </c>
      <c r="H62" s="67"/>
      <c r="I62" s="67"/>
      <c r="J62" s="67"/>
      <c r="K62" s="67"/>
      <c r="L62" s="67"/>
      <c r="M62" s="67"/>
      <c r="N62" s="67"/>
      <c r="O62" s="67"/>
      <c r="P62" s="67"/>
      <c r="Q62" s="50"/>
    </row>
    <row r="63" spans="1:17" ht="23.1" customHeight="1" x14ac:dyDescent="0.15">
      <c r="A63" s="64" t="s">
        <v>581</v>
      </c>
      <c r="B63" s="64" t="s">
        <v>598</v>
      </c>
      <c r="C63" s="64" t="s">
        <v>582</v>
      </c>
      <c r="D63" s="50" t="s">
        <v>302</v>
      </c>
      <c r="E63" s="50" t="s">
        <v>303</v>
      </c>
      <c r="F63" s="65" t="s">
        <v>64</v>
      </c>
      <c r="G63" s="66">
        <v>2</v>
      </c>
      <c r="H63" s="67"/>
      <c r="I63" s="67"/>
      <c r="J63" s="67"/>
      <c r="K63" s="67"/>
      <c r="L63" s="67"/>
      <c r="M63" s="67"/>
      <c r="N63" s="67"/>
      <c r="O63" s="67"/>
      <c r="P63" s="67"/>
      <c r="Q63" s="50"/>
    </row>
    <row r="64" spans="1:17" ht="23.1" customHeight="1" x14ac:dyDescent="0.15">
      <c r="A64" s="64" t="s">
        <v>583</v>
      </c>
      <c r="B64" s="64" t="s">
        <v>598</v>
      </c>
      <c r="C64" s="64" t="s">
        <v>584</v>
      </c>
      <c r="D64" s="50" t="s">
        <v>306</v>
      </c>
      <c r="E64" s="50" t="s">
        <v>307</v>
      </c>
      <c r="F64" s="65" t="s">
        <v>262</v>
      </c>
      <c r="G64" s="66">
        <v>1</v>
      </c>
      <c r="H64" s="67"/>
      <c r="I64" s="67"/>
      <c r="J64" s="67"/>
      <c r="K64" s="67"/>
      <c r="L64" s="67"/>
      <c r="M64" s="67"/>
      <c r="N64" s="67"/>
      <c r="O64" s="67"/>
      <c r="P64" s="67"/>
      <c r="Q64" s="50"/>
    </row>
    <row r="65" spans="1:17" ht="23.1" customHeight="1" x14ac:dyDescent="0.15">
      <c r="A65" s="64" t="s">
        <v>591</v>
      </c>
      <c r="B65" s="64" t="s">
        <v>598</v>
      </c>
      <c r="C65" s="64" t="s">
        <v>592</v>
      </c>
      <c r="D65" s="50" t="s">
        <v>593</v>
      </c>
      <c r="E65" s="50" t="s">
        <v>594</v>
      </c>
      <c r="F65" s="65" t="s">
        <v>64</v>
      </c>
      <c r="G65" s="66">
        <v>1</v>
      </c>
      <c r="H65" s="67"/>
      <c r="I65" s="67"/>
      <c r="J65" s="67"/>
      <c r="K65" s="67"/>
      <c r="L65" s="67"/>
      <c r="M65" s="67"/>
      <c r="N65" s="67"/>
      <c r="O65" s="67"/>
      <c r="P65" s="67"/>
      <c r="Q65" s="50"/>
    </row>
    <row r="66" spans="1:17" ht="23.1" customHeight="1" x14ac:dyDescent="0.15">
      <c r="A66" s="64" t="s">
        <v>569</v>
      </c>
      <c r="B66" s="64" t="s">
        <v>598</v>
      </c>
      <c r="C66" s="64" t="s">
        <v>554</v>
      </c>
      <c r="D66" s="50" t="s">
        <v>555</v>
      </c>
      <c r="E66" s="50" t="s">
        <v>556</v>
      </c>
      <c r="F66" s="65" t="s">
        <v>557</v>
      </c>
      <c r="G66" s="66">
        <v>3.9E-2</v>
      </c>
      <c r="H66" s="67"/>
      <c r="I66" s="67"/>
      <c r="J66" s="67"/>
      <c r="K66" s="67"/>
      <c r="L66" s="67"/>
      <c r="M66" s="67"/>
      <c r="N66" s="67"/>
      <c r="O66" s="67"/>
      <c r="P66" s="67"/>
      <c r="Q66" s="50"/>
    </row>
    <row r="67" spans="1:17" ht="23.1" customHeight="1" x14ac:dyDescent="0.15">
      <c r="A67" s="64" t="s">
        <v>570</v>
      </c>
      <c r="B67" s="64" t="s">
        <v>598</v>
      </c>
      <c r="C67" s="64" t="s">
        <v>558</v>
      </c>
      <c r="D67" s="50" t="s">
        <v>555</v>
      </c>
      <c r="E67" s="50" t="s">
        <v>559</v>
      </c>
      <c r="F67" s="65" t="s">
        <v>557</v>
      </c>
      <c r="G67" s="66">
        <v>3.35</v>
      </c>
      <c r="H67" s="67"/>
      <c r="I67" s="67"/>
      <c r="J67" s="67"/>
      <c r="K67" s="67"/>
      <c r="L67" s="67"/>
      <c r="M67" s="67"/>
      <c r="N67" s="67"/>
      <c r="O67" s="67"/>
      <c r="P67" s="67"/>
      <c r="Q67" s="50"/>
    </row>
    <row r="68" spans="1:17" ht="23.1" customHeight="1" x14ac:dyDescent="0.15">
      <c r="A68" s="64" t="s">
        <v>586</v>
      </c>
      <c r="B68" s="64" t="s">
        <v>598</v>
      </c>
      <c r="C68" s="64" t="s">
        <v>587</v>
      </c>
      <c r="D68" s="50" t="s">
        <v>588</v>
      </c>
      <c r="E68" s="50" t="s">
        <v>589</v>
      </c>
      <c r="F68" s="65" t="s">
        <v>64</v>
      </c>
      <c r="G68" s="66">
        <v>1</v>
      </c>
      <c r="H68" s="67"/>
      <c r="I68" s="67"/>
      <c r="J68" s="67"/>
      <c r="K68" s="67"/>
      <c r="L68" s="67"/>
      <c r="M68" s="67"/>
      <c r="N68" s="67"/>
      <c r="O68" s="67"/>
      <c r="P68" s="67"/>
      <c r="Q68" s="50"/>
    </row>
    <row r="69" spans="1:17" ht="23.1" customHeight="1" x14ac:dyDescent="0.15">
      <c r="D69" s="50"/>
      <c r="E69" s="50"/>
      <c r="F69" s="65"/>
      <c r="G69" s="66"/>
      <c r="H69" s="67"/>
      <c r="I69" s="67"/>
      <c r="J69" s="67"/>
      <c r="K69" s="67"/>
      <c r="L69" s="67"/>
      <c r="M69" s="67"/>
      <c r="N69" s="67"/>
      <c r="O69" s="67"/>
      <c r="P69" s="67"/>
      <c r="Q69" s="50"/>
    </row>
    <row r="70" spans="1:17" ht="23.1" customHeight="1" x14ac:dyDescent="0.15">
      <c r="D70" s="50"/>
      <c r="E70" s="50"/>
      <c r="F70" s="65"/>
      <c r="G70" s="66"/>
      <c r="H70" s="67"/>
      <c r="I70" s="67"/>
      <c r="J70" s="67"/>
      <c r="K70" s="67"/>
      <c r="L70" s="67"/>
      <c r="M70" s="67"/>
      <c r="N70" s="67"/>
      <c r="O70" s="67"/>
      <c r="P70" s="67"/>
      <c r="Q70" s="50"/>
    </row>
    <row r="71" spans="1:17" ht="23.1" customHeight="1" x14ac:dyDescent="0.15">
      <c r="D71" s="50"/>
      <c r="E71" s="50"/>
      <c r="F71" s="65"/>
      <c r="G71" s="66"/>
      <c r="H71" s="67"/>
      <c r="I71" s="67"/>
      <c r="J71" s="67"/>
      <c r="K71" s="67"/>
      <c r="L71" s="67"/>
      <c r="M71" s="67"/>
      <c r="N71" s="67"/>
      <c r="O71" s="67"/>
      <c r="P71" s="67"/>
      <c r="Q71" s="50"/>
    </row>
    <row r="72" spans="1:17" ht="23.1" customHeight="1" x14ac:dyDescent="0.15">
      <c r="D72" s="50"/>
      <c r="E72" s="50"/>
      <c r="F72" s="65"/>
      <c r="G72" s="66"/>
      <c r="H72" s="67"/>
      <c r="I72" s="67"/>
      <c r="J72" s="67"/>
      <c r="K72" s="67"/>
      <c r="L72" s="67"/>
      <c r="M72" s="67"/>
      <c r="N72" s="67"/>
      <c r="O72" s="67"/>
      <c r="P72" s="67"/>
      <c r="Q72" s="50"/>
    </row>
    <row r="73" spans="1:17" ht="23.1" customHeight="1" x14ac:dyDescent="0.15">
      <c r="D73" s="50"/>
      <c r="E73" s="50"/>
      <c r="F73" s="65"/>
      <c r="G73" s="66"/>
      <c r="H73" s="67"/>
      <c r="I73" s="67"/>
      <c r="J73" s="67"/>
      <c r="K73" s="67"/>
      <c r="L73" s="67"/>
      <c r="M73" s="67"/>
      <c r="N73" s="67"/>
      <c r="O73" s="67"/>
      <c r="P73" s="67"/>
      <c r="Q73" s="50"/>
    </row>
    <row r="74" spans="1:17" ht="23.1" customHeight="1" x14ac:dyDescent="0.15">
      <c r="D74" s="50"/>
      <c r="E74" s="50"/>
      <c r="F74" s="65"/>
      <c r="G74" s="66"/>
      <c r="H74" s="67"/>
      <c r="I74" s="67"/>
      <c r="J74" s="67"/>
      <c r="K74" s="67"/>
      <c r="L74" s="67"/>
      <c r="M74" s="67"/>
      <c r="N74" s="67"/>
      <c r="O74" s="67"/>
      <c r="P74" s="67"/>
      <c r="Q74" s="50"/>
    </row>
    <row r="75" spans="1:17" ht="23.1" customHeight="1" x14ac:dyDescent="0.15">
      <c r="D75" s="50"/>
      <c r="E75" s="50"/>
      <c r="F75" s="65"/>
      <c r="G75" s="66"/>
      <c r="H75" s="67"/>
      <c r="I75" s="67"/>
      <c r="J75" s="67"/>
      <c r="K75" s="67"/>
      <c r="L75" s="67"/>
      <c r="M75" s="67"/>
      <c r="N75" s="67"/>
      <c r="O75" s="67"/>
      <c r="P75" s="67"/>
      <c r="Q75" s="50"/>
    </row>
    <row r="76" spans="1:17" ht="23.1" customHeight="1" x14ac:dyDescent="0.15">
      <c r="D76" s="50"/>
      <c r="E76" s="50"/>
      <c r="F76" s="65"/>
      <c r="G76" s="66"/>
      <c r="H76" s="67"/>
      <c r="I76" s="67"/>
      <c r="J76" s="67"/>
      <c r="K76" s="67"/>
      <c r="L76" s="67"/>
      <c r="M76" s="67"/>
      <c r="N76" s="67"/>
      <c r="O76" s="67"/>
      <c r="P76" s="67"/>
      <c r="Q76" s="50"/>
    </row>
    <row r="77" spans="1:17" ht="23.1" customHeight="1" x14ac:dyDescent="0.15">
      <c r="D77" s="50"/>
      <c r="E77" s="50"/>
      <c r="F77" s="65"/>
      <c r="G77" s="66"/>
      <c r="H77" s="67"/>
      <c r="I77" s="67"/>
      <c r="J77" s="67"/>
      <c r="K77" s="67"/>
      <c r="L77" s="67"/>
      <c r="M77" s="67"/>
      <c r="N77" s="67"/>
      <c r="O77" s="67"/>
      <c r="P77" s="67"/>
      <c r="Q77" s="50"/>
    </row>
    <row r="78" spans="1:17" ht="23.1" customHeight="1" x14ac:dyDescent="0.15">
      <c r="D78" s="50"/>
      <c r="E78" s="50"/>
      <c r="F78" s="65"/>
      <c r="G78" s="66"/>
      <c r="H78" s="67"/>
      <c r="I78" s="67"/>
      <c r="J78" s="67"/>
      <c r="K78" s="67"/>
      <c r="L78" s="67"/>
      <c r="M78" s="67"/>
      <c r="N78" s="67"/>
      <c r="O78" s="67"/>
      <c r="P78" s="67"/>
      <c r="Q78" s="50"/>
    </row>
    <row r="79" spans="1:17" ht="23.1" customHeight="1" x14ac:dyDescent="0.15">
      <c r="D79" s="50"/>
      <c r="E79" s="50"/>
      <c r="F79" s="65"/>
      <c r="G79" s="66"/>
      <c r="H79" s="67"/>
      <c r="I79" s="67"/>
      <c r="J79" s="67"/>
      <c r="K79" s="67"/>
      <c r="L79" s="67"/>
      <c r="M79" s="67"/>
      <c r="N79" s="67"/>
      <c r="O79" s="67"/>
      <c r="P79" s="67"/>
      <c r="Q79" s="50"/>
    </row>
    <row r="80" spans="1:17" ht="23.1" customHeight="1" x14ac:dyDescent="0.15">
      <c r="B80" s="64" t="s">
        <v>590</v>
      </c>
      <c r="D80" s="50"/>
      <c r="E80" s="50"/>
      <c r="F80" s="65"/>
      <c r="G80" s="66"/>
      <c r="H80" s="67"/>
      <c r="I80" s="67"/>
      <c r="J80" s="67"/>
      <c r="K80" s="67"/>
      <c r="L80" s="67"/>
      <c r="M80" s="67"/>
      <c r="N80" s="67"/>
      <c r="O80" s="67"/>
      <c r="P80" s="67"/>
      <c r="Q80" s="50"/>
    </row>
    <row r="81" spans="1:17" ht="23.1" customHeight="1" x14ac:dyDescent="0.15">
      <c r="B81" s="64" t="s">
        <v>82</v>
      </c>
      <c r="D81" s="111" t="s">
        <v>425</v>
      </c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3"/>
    </row>
    <row r="82" spans="1:17" ht="23.1" customHeight="1" x14ac:dyDescent="0.15">
      <c r="A82" s="64" t="s">
        <v>337</v>
      </c>
      <c r="B82" s="64" t="s">
        <v>599</v>
      </c>
      <c r="C82" s="64" t="s">
        <v>518</v>
      </c>
      <c r="D82" s="50" t="s">
        <v>330</v>
      </c>
      <c r="E82" s="50" t="s">
        <v>338</v>
      </c>
      <c r="F82" s="65" t="s">
        <v>378</v>
      </c>
      <c r="G82" s="66">
        <v>7</v>
      </c>
      <c r="H82" s="67"/>
      <c r="I82" s="67"/>
      <c r="J82" s="67"/>
      <c r="K82" s="67"/>
      <c r="L82" s="67"/>
      <c r="M82" s="67"/>
      <c r="N82" s="67"/>
      <c r="O82" s="67"/>
      <c r="P82" s="67"/>
      <c r="Q82" s="50"/>
    </row>
    <row r="83" spans="1:17" ht="23.1" customHeight="1" x14ac:dyDescent="0.15">
      <c r="A83" s="64" t="s">
        <v>329</v>
      </c>
      <c r="B83" s="64" t="s">
        <v>599</v>
      </c>
      <c r="C83" s="64" t="s">
        <v>519</v>
      </c>
      <c r="D83" s="50" t="s">
        <v>330</v>
      </c>
      <c r="E83" s="50" t="s">
        <v>331</v>
      </c>
      <c r="F83" s="65" t="s">
        <v>378</v>
      </c>
      <c r="G83" s="66">
        <v>22</v>
      </c>
      <c r="H83" s="67"/>
      <c r="I83" s="67"/>
      <c r="J83" s="67"/>
      <c r="K83" s="67"/>
      <c r="L83" s="67"/>
      <c r="M83" s="67"/>
      <c r="N83" s="67"/>
      <c r="O83" s="67"/>
      <c r="P83" s="67"/>
      <c r="Q83" s="50"/>
    </row>
    <row r="84" spans="1:17" ht="23.1" customHeight="1" x14ac:dyDescent="0.15">
      <c r="A84" s="64" t="s">
        <v>312</v>
      </c>
      <c r="B84" s="64" t="s">
        <v>599</v>
      </c>
      <c r="C84" s="64" t="s">
        <v>540</v>
      </c>
      <c r="D84" s="50" t="s">
        <v>313</v>
      </c>
      <c r="E84" s="50" t="s">
        <v>314</v>
      </c>
      <c r="F84" s="65" t="s">
        <v>378</v>
      </c>
      <c r="G84" s="66">
        <v>21</v>
      </c>
      <c r="H84" s="67"/>
      <c r="I84" s="67"/>
      <c r="J84" s="67"/>
      <c r="K84" s="67"/>
      <c r="L84" s="67"/>
      <c r="M84" s="67"/>
      <c r="N84" s="67"/>
      <c r="O84" s="67"/>
      <c r="P84" s="67"/>
      <c r="Q84" s="50"/>
    </row>
    <row r="85" spans="1:17" ht="23.1" customHeight="1" x14ac:dyDescent="0.15">
      <c r="A85" s="64" t="s">
        <v>318</v>
      </c>
      <c r="B85" s="64" t="s">
        <v>599</v>
      </c>
      <c r="C85" s="64" t="s">
        <v>541</v>
      </c>
      <c r="D85" s="50" t="s">
        <v>313</v>
      </c>
      <c r="E85" s="50" t="s">
        <v>319</v>
      </c>
      <c r="F85" s="65" t="s">
        <v>378</v>
      </c>
      <c r="G85" s="66">
        <v>64</v>
      </c>
      <c r="H85" s="67"/>
      <c r="I85" s="67"/>
      <c r="J85" s="67"/>
      <c r="K85" s="67"/>
      <c r="L85" s="67"/>
      <c r="M85" s="67"/>
      <c r="N85" s="67"/>
      <c r="O85" s="67"/>
      <c r="P85" s="67"/>
      <c r="Q85" s="50"/>
    </row>
    <row r="86" spans="1:17" ht="23.1" customHeight="1" x14ac:dyDescent="0.15">
      <c r="A86" s="64" t="s">
        <v>350</v>
      </c>
      <c r="B86" s="64" t="s">
        <v>599</v>
      </c>
      <c r="C86" s="64" t="s">
        <v>542</v>
      </c>
      <c r="D86" s="50" t="s">
        <v>313</v>
      </c>
      <c r="E86" s="50" t="s">
        <v>351</v>
      </c>
      <c r="F86" s="65" t="s">
        <v>378</v>
      </c>
      <c r="G86" s="66">
        <v>24</v>
      </c>
      <c r="H86" s="67"/>
      <c r="I86" s="67"/>
      <c r="J86" s="67"/>
      <c r="K86" s="67"/>
      <c r="L86" s="67"/>
      <c r="M86" s="67"/>
      <c r="N86" s="67"/>
      <c r="O86" s="67"/>
      <c r="P86" s="67"/>
      <c r="Q86" s="50"/>
    </row>
    <row r="87" spans="1:17" ht="23.1" customHeight="1" x14ac:dyDescent="0.15">
      <c r="A87" s="64" t="s">
        <v>573</v>
      </c>
      <c r="B87" s="64" t="s">
        <v>599</v>
      </c>
      <c r="C87" s="64" t="s">
        <v>574</v>
      </c>
      <c r="D87" s="50" t="s">
        <v>322</v>
      </c>
      <c r="E87" s="50" t="s">
        <v>323</v>
      </c>
      <c r="F87" s="65" t="s">
        <v>64</v>
      </c>
      <c r="G87" s="66">
        <v>4</v>
      </c>
      <c r="H87" s="67"/>
      <c r="I87" s="67"/>
      <c r="J87" s="67"/>
      <c r="K87" s="67"/>
      <c r="L87" s="67"/>
      <c r="M87" s="67"/>
      <c r="N87" s="67"/>
      <c r="O87" s="67"/>
      <c r="P87" s="67"/>
      <c r="Q87" s="50"/>
    </row>
    <row r="88" spans="1:17" ht="23.1" customHeight="1" x14ac:dyDescent="0.15">
      <c r="A88" s="64" t="s">
        <v>577</v>
      </c>
      <c r="B88" s="64" t="s">
        <v>599</v>
      </c>
      <c r="C88" s="64" t="s">
        <v>578</v>
      </c>
      <c r="D88" s="50" t="s">
        <v>346</v>
      </c>
      <c r="E88" s="50"/>
      <c r="F88" s="65" t="s">
        <v>64</v>
      </c>
      <c r="G88" s="66">
        <v>1</v>
      </c>
      <c r="H88" s="67"/>
      <c r="I88" s="67"/>
      <c r="J88" s="67"/>
      <c r="K88" s="67"/>
      <c r="L88" s="67"/>
      <c r="M88" s="67"/>
      <c r="N88" s="67"/>
      <c r="O88" s="67"/>
      <c r="P88" s="67"/>
      <c r="Q88" s="50"/>
    </row>
    <row r="89" spans="1:17" ht="23.1" customHeight="1" x14ac:dyDescent="0.15">
      <c r="A89" s="64" t="s">
        <v>579</v>
      </c>
      <c r="B89" s="64" t="s">
        <v>599</v>
      </c>
      <c r="C89" s="64" t="s">
        <v>580</v>
      </c>
      <c r="D89" s="50" t="s">
        <v>342</v>
      </c>
      <c r="E89" s="50" t="s">
        <v>255</v>
      </c>
      <c r="F89" s="65" t="s">
        <v>252</v>
      </c>
      <c r="G89" s="66">
        <v>3</v>
      </c>
      <c r="H89" s="67"/>
      <c r="I89" s="67"/>
      <c r="J89" s="67"/>
      <c r="K89" s="67"/>
      <c r="L89" s="67"/>
      <c r="M89" s="67"/>
      <c r="N89" s="67"/>
      <c r="O89" s="67"/>
      <c r="P89" s="67"/>
      <c r="Q89" s="50"/>
    </row>
    <row r="90" spans="1:17" ht="23.1" customHeight="1" x14ac:dyDescent="0.15">
      <c r="A90" s="64" t="s">
        <v>569</v>
      </c>
      <c r="B90" s="64" t="s">
        <v>599</v>
      </c>
      <c r="C90" s="64" t="s">
        <v>554</v>
      </c>
      <c r="D90" s="50" t="s">
        <v>555</v>
      </c>
      <c r="E90" s="50" t="s">
        <v>556</v>
      </c>
      <c r="F90" s="65" t="s">
        <v>557</v>
      </c>
      <c r="G90" s="66">
        <v>0.126</v>
      </c>
      <c r="H90" s="67"/>
      <c r="I90" s="67"/>
      <c r="J90" s="67"/>
      <c r="K90" s="67"/>
      <c r="L90" s="67"/>
      <c r="M90" s="67"/>
      <c r="N90" s="67"/>
      <c r="O90" s="67"/>
      <c r="P90" s="67"/>
      <c r="Q90" s="50"/>
    </row>
    <row r="91" spans="1:17" ht="23.1" customHeight="1" x14ac:dyDescent="0.15">
      <c r="A91" s="64" t="s">
        <v>570</v>
      </c>
      <c r="B91" s="64" t="s">
        <v>599</v>
      </c>
      <c r="C91" s="64" t="s">
        <v>558</v>
      </c>
      <c r="D91" s="50" t="s">
        <v>555</v>
      </c>
      <c r="E91" s="50" t="s">
        <v>559</v>
      </c>
      <c r="F91" s="65" t="s">
        <v>557</v>
      </c>
      <c r="G91" s="66">
        <v>5.22</v>
      </c>
      <c r="H91" s="67"/>
      <c r="I91" s="67"/>
      <c r="J91" s="67"/>
      <c r="K91" s="67"/>
      <c r="L91" s="67"/>
      <c r="M91" s="67"/>
      <c r="N91" s="67"/>
      <c r="O91" s="67"/>
      <c r="P91" s="67"/>
      <c r="Q91" s="50"/>
    </row>
    <row r="92" spans="1:17" ht="23.1" customHeight="1" x14ac:dyDescent="0.15">
      <c r="A92" s="64" t="s">
        <v>597</v>
      </c>
      <c r="B92" s="64" t="s">
        <v>599</v>
      </c>
      <c r="C92" s="64" t="s">
        <v>560</v>
      </c>
      <c r="D92" s="50" t="s">
        <v>555</v>
      </c>
      <c r="E92" s="50" t="s">
        <v>561</v>
      </c>
      <c r="F92" s="65" t="s">
        <v>557</v>
      </c>
      <c r="G92" s="66">
        <v>0.49099999999999999</v>
      </c>
      <c r="H92" s="67"/>
      <c r="I92" s="67"/>
      <c r="J92" s="67"/>
      <c r="K92" s="67"/>
      <c r="L92" s="67"/>
      <c r="M92" s="67"/>
      <c r="N92" s="67"/>
      <c r="O92" s="67"/>
      <c r="P92" s="67"/>
      <c r="Q92" s="50"/>
    </row>
    <row r="93" spans="1:17" ht="23.1" customHeight="1" x14ac:dyDescent="0.15">
      <c r="A93" s="64" t="s">
        <v>586</v>
      </c>
      <c r="B93" s="64" t="s">
        <v>599</v>
      </c>
      <c r="C93" s="64" t="s">
        <v>587</v>
      </c>
      <c r="D93" s="50" t="s">
        <v>588</v>
      </c>
      <c r="E93" s="50" t="s">
        <v>589</v>
      </c>
      <c r="F93" s="65" t="s">
        <v>64</v>
      </c>
      <c r="G93" s="66">
        <v>1</v>
      </c>
      <c r="H93" s="67"/>
      <c r="I93" s="67"/>
      <c r="J93" s="67"/>
      <c r="K93" s="67"/>
      <c r="L93" s="67"/>
      <c r="M93" s="67"/>
      <c r="N93" s="67"/>
      <c r="O93" s="67"/>
      <c r="P93" s="67"/>
      <c r="Q93" s="50"/>
    </row>
    <row r="94" spans="1:17" ht="23.1" customHeight="1" x14ac:dyDescent="0.15">
      <c r="D94" s="50"/>
      <c r="E94" s="50"/>
      <c r="F94" s="65"/>
      <c r="G94" s="66"/>
      <c r="H94" s="67"/>
      <c r="I94" s="67"/>
      <c r="J94" s="67"/>
      <c r="K94" s="67"/>
      <c r="L94" s="67"/>
      <c r="M94" s="67"/>
      <c r="N94" s="67"/>
      <c r="O94" s="67"/>
      <c r="P94" s="67"/>
      <c r="Q94" s="50"/>
    </row>
    <row r="95" spans="1:17" ht="23.1" customHeight="1" x14ac:dyDescent="0.15">
      <c r="D95" s="50"/>
      <c r="E95" s="50"/>
      <c r="F95" s="65"/>
      <c r="G95" s="66"/>
      <c r="H95" s="67"/>
      <c r="I95" s="67"/>
      <c r="J95" s="67"/>
      <c r="K95" s="67"/>
      <c r="L95" s="67"/>
      <c r="M95" s="67"/>
      <c r="N95" s="67"/>
      <c r="O95" s="67"/>
      <c r="P95" s="67"/>
      <c r="Q95" s="50"/>
    </row>
    <row r="96" spans="1:17" ht="23.1" customHeight="1" x14ac:dyDescent="0.15">
      <c r="D96" s="50"/>
      <c r="E96" s="50"/>
      <c r="F96" s="65"/>
      <c r="G96" s="66"/>
      <c r="H96" s="67"/>
      <c r="I96" s="67"/>
      <c r="J96" s="67"/>
      <c r="K96" s="67"/>
      <c r="L96" s="67"/>
      <c r="M96" s="67"/>
      <c r="N96" s="67"/>
      <c r="O96" s="67"/>
      <c r="P96" s="67"/>
      <c r="Q96" s="50"/>
    </row>
    <row r="97" spans="2:17" ht="23.1" customHeight="1" x14ac:dyDescent="0.15">
      <c r="D97" s="50"/>
      <c r="E97" s="50"/>
      <c r="F97" s="65"/>
      <c r="G97" s="66"/>
      <c r="H97" s="67"/>
      <c r="I97" s="67"/>
      <c r="J97" s="67"/>
      <c r="K97" s="67"/>
      <c r="L97" s="67"/>
      <c r="M97" s="67"/>
      <c r="N97" s="67"/>
      <c r="O97" s="67"/>
      <c r="P97" s="67"/>
      <c r="Q97" s="50"/>
    </row>
    <row r="98" spans="2:17" ht="23.1" customHeight="1" x14ac:dyDescent="0.15">
      <c r="D98" s="50"/>
      <c r="E98" s="50"/>
      <c r="F98" s="65"/>
      <c r="G98" s="66"/>
      <c r="H98" s="67"/>
      <c r="I98" s="67"/>
      <c r="J98" s="67"/>
      <c r="K98" s="67"/>
      <c r="L98" s="67"/>
      <c r="M98" s="67"/>
      <c r="N98" s="67"/>
      <c r="O98" s="67"/>
      <c r="P98" s="67"/>
      <c r="Q98" s="50"/>
    </row>
    <row r="99" spans="2:17" ht="23.1" customHeight="1" x14ac:dyDescent="0.15">
      <c r="D99" s="50"/>
      <c r="E99" s="50"/>
      <c r="F99" s="65"/>
      <c r="G99" s="66"/>
      <c r="H99" s="67"/>
      <c r="I99" s="67"/>
      <c r="J99" s="67"/>
      <c r="K99" s="67"/>
      <c r="L99" s="67"/>
      <c r="M99" s="67"/>
      <c r="N99" s="67"/>
      <c r="O99" s="67"/>
      <c r="P99" s="67"/>
      <c r="Q99" s="50"/>
    </row>
    <row r="100" spans="2:17" ht="23.1" customHeight="1" x14ac:dyDescent="0.15">
      <c r="D100" s="50"/>
      <c r="E100" s="50"/>
      <c r="F100" s="65"/>
      <c r="G100" s="66"/>
      <c r="H100" s="67"/>
      <c r="I100" s="67"/>
      <c r="J100" s="67"/>
      <c r="K100" s="67"/>
      <c r="L100" s="67"/>
      <c r="M100" s="67"/>
      <c r="N100" s="67"/>
      <c r="O100" s="67"/>
      <c r="P100" s="67"/>
      <c r="Q100" s="50"/>
    </row>
    <row r="101" spans="2:17" ht="23.1" customHeight="1" x14ac:dyDescent="0.15">
      <c r="D101" s="50"/>
      <c r="E101" s="50"/>
      <c r="F101" s="65"/>
      <c r="G101" s="66"/>
      <c r="H101" s="67"/>
      <c r="I101" s="67"/>
      <c r="J101" s="67"/>
      <c r="K101" s="67"/>
      <c r="L101" s="67"/>
      <c r="M101" s="67"/>
      <c r="N101" s="67"/>
      <c r="O101" s="67"/>
      <c r="P101" s="67"/>
      <c r="Q101" s="50"/>
    </row>
    <row r="102" spans="2:17" ht="23.1" customHeight="1" x14ac:dyDescent="0.15">
      <c r="D102" s="50"/>
      <c r="E102" s="50"/>
      <c r="F102" s="65"/>
      <c r="G102" s="66"/>
      <c r="H102" s="67"/>
      <c r="I102" s="67"/>
      <c r="J102" s="67"/>
      <c r="K102" s="67"/>
      <c r="L102" s="67"/>
      <c r="M102" s="67"/>
      <c r="N102" s="67"/>
      <c r="O102" s="67"/>
      <c r="P102" s="67"/>
      <c r="Q102" s="50"/>
    </row>
    <row r="103" spans="2:17" ht="23.1" customHeight="1" x14ac:dyDescent="0.15">
      <c r="D103" s="50"/>
      <c r="E103" s="50"/>
      <c r="F103" s="65"/>
      <c r="G103" s="66"/>
      <c r="H103" s="67"/>
      <c r="I103" s="67"/>
      <c r="J103" s="67"/>
      <c r="K103" s="67"/>
      <c r="L103" s="67"/>
      <c r="M103" s="67"/>
      <c r="N103" s="67"/>
      <c r="O103" s="67"/>
      <c r="P103" s="67"/>
      <c r="Q103" s="50"/>
    </row>
    <row r="104" spans="2:17" ht="23.1" customHeight="1" x14ac:dyDescent="0.15">
      <c r="D104" s="50"/>
      <c r="E104" s="50"/>
      <c r="F104" s="65"/>
      <c r="G104" s="66"/>
      <c r="H104" s="67"/>
      <c r="I104" s="67"/>
      <c r="J104" s="67"/>
      <c r="K104" s="67"/>
      <c r="L104" s="67"/>
      <c r="M104" s="67"/>
      <c r="N104" s="67"/>
      <c r="O104" s="67"/>
      <c r="P104" s="67"/>
      <c r="Q104" s="50"/>
    </row>
    <row r="105" spans="2:17" ht="23.1" customHeight="1" x14ac:dyDescent="0.15">
      <c r="D105" s="50"/>
      <c r="E105" s="50"/>
      <c r="F105" s="65"/>
      <c r="G105" s="66"/>
      <c r="H105" s="67"/>
      <c r="I105" s="67"/>
      <c r="J105" s="67"/>
      <c r="K105" s="67"/>
      <c r="L105" s="67"/>
      <c r="M105" s="67"/>
      <c r="N105" s="67"/>
      <c r="O105" s="67"/>
      <c r="P105" s="67"/>
      <c r="Q105" s="50"/>
    </row>
    <row r="106" spans="2:17" ht="23.1" customHeight="1" x14ac:dyDescent="0.15">
      <c r="B106" s="64" t="s">
        <v>590</v>
      </c>
      <c r="D106" s="50"/>
      <c r="E106" s="50"/>
      <c r="F106" s="65"/>
      <c r="G106" s="66"/>
      <c r="H106" s="67"/>
      <c r="I106" s="67"/>
      <c r="J106" s="67"/>
      <c r="K106" s="67"/>
      <c r="L106" s="67"/>
      <c r="M106" s="67"/>
      <c r="N106" s="67"/>
      <c r="O106" s="67"/>
      <c r="P106" s="67"/>
      <c r="Q106" s="50"/>
    </row>
  </sheetData>
  <mergeCells count="17">
    <mergeCell ref="D1:Q1"/>
    <mergeCell ref="D2:Q2"/>
    <mergeCell ref="D5:Q5"/>
    <mergeCell ref="D55:Q55"/>
    <mergeCell ref="D81:Q81"/>
    <mergeCell ref="F3:F4"/>
    <mergeCell ref="G3:G4"/>
    <mergeCell ref="H3:I3"/>
    <mergeCell ref="J3:L3"/>
    <mergeCell ref="M3:N3"/>
    <mergeCell ref="P3:P4"/>
    <mergeCell ref="Q3:Q4"/>
    <mergeCell ref="A3:A4"/>
    <mergeCell ref="B3:B4"/>
    <mergeCell ref="C3:C4"/>
    <mergeCell ref="D3:D4"/>
    <mergeCell ref="E3:E4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topLeftCell="C1" zoomScaleNormal="100" workbookViewId="0">
      <pane ySplit="3" topLeftCell="A4" activePane="bottomLeft" state="frozen"/>
      <selection activeCell="D1" sqref="D1:N1"/>
      <selection pane="bottomLeft" activeCell="D1" sqref="D1:N1"/>
    </sheetView>
  </sheetViews>
  <sheetFormatPr defaultRowHeight="21.6" customHeight="1" x14ac:dyDescent="0.15"/>
  <cols>
    <col min="1" max="1" width="5.21875" style="37" hidden="1" customWidth="1"/>
    <col min="2" max="2" width="8.77734375" style="13" hidden="1" customWidth="1"/>
    <col min="3" max="3" width="16.77734375" style="13" customWidth="1"/>
    <col min="4" max="4" width="24.33203125" style="13" customWidth="1"/>
    <col min="5" max="5" width="25.33203125" style="13" customWidth="1"/>
    <col min="6" max="6" width="4.77734375" style="2" customWidth="1"/>
    <col min="7" max="7" width="11.21875" style="1" customWidth="1"/>
    <col min="8" max="8" width="13.88671875" style="48" customWidth="1"/>
    <col min="9" max="9" width="11.6640625" style="48" customWidth="1"/>
    <col min="10" max="10" width="10" style="48" customWidth="1"/>
    <col min="11" max="11" width="7" style="48" customWidth="1"/>
    <col min="12" max="12" width="10.77734375" style="48" customWidth="1"/>
    <col min="13" max="13" width="10.77734375" style="1" customWidth="1"/>
    <col min="14" max="16384" width="8.88671875" style="1"/>
  </cols>
  <sheetData>
    <row r="1" spans="1:13" ht="21.6" customHeight="1" x14ac:dyDescent="0.15">
      <c r="A1" s="37" t="s">
        <v>81</v>
      </c>
      <c r="B1" s="13" t="s">
        <v>568</v>
      </c>
      <c r="C1" s="84" t="s">
        <v>566</v>
      </c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s="44" customFormat="1" ht="21.6" customHeight="1" x14ac:dyDescent="0.15">
      <c r="A2" s="3" t="s">
        <v>1</v>
      </c>
      <c r="B2" s="49" t="s">
        <v>0</v>
      </c>
      <c r="C2" s="75" t="s">
        <v>7</v>
      </c>
      <c r="D2" s="75" t="s">
        <v>27</v>
      </c>
      <c r="E2" s="75" t="s">
        <v>28</v>
      </c>
      <c r="F2" s="77" t="s">
        <v>3</v>
      </c>
      <c r="G2" s="77" t="s">
        <v>4</v>
      </c>
      <c r="H2" s="74" t="s">
        <v>22</v>
      </c>
      <c r="I2" s="74" t="s">
        <v>23</v>
      </c>
      <c r="J2" s="74" t="s">
        <v>24</v>
      </c>
      <c r="K2" s="74" t="s">
        <v>29</v>
      </c>
      <c r="L2" s="74" t="s">
        <v>5</v>
      </c>
      <c r="M2" s="77" t="s">
        <v>25</v>
      </c>
    </row>
    <row r="3" spans="1:13" ht="21.6" customHeight="1" x14ac:dyDescent="0.15">
      <c r="C3" s="85"/>
      <c r="D3" s="85"/>
      <c r="E3" s="85"/>
      <c r="F3" s="86"/>
      <c r="G3" s="83"/>
      <c r="H3" s="83"/>
      <c r="I3" s="83"/>
      <c r="J3" s="83"/>
      <c r="K3" s="83"/>
      <c r="L3" s="83"/>
      <c r="M3" s="83"/>
    </row>
    <row r="4" spans="1:13" ht="21.6" customHeight="1" x14ac:dyDescent="0.15">
      <c r="C4" s="45" t="s">
        <v>452</v>
      </c>
      <c r="D4" s="45" t="s">
        <v>217</v>
      </c>
      <c r="E4" s="45" t="s">
        <v>218</v>
      </c>
      <c r="F4" s="12" t="s">
        <v>378</v>
      </c>
      <c r="G4" s="46"/>
      <c r="H4" s="47" t="e">
        <f>TRUNC(#REF!*옵션!$D$11)</f>
        <v>#REF!</v>
      </c>
      <c r="I4" s="47"/>
      <c r="J4" s="47"/>
      <c r="K4" s="47"/>
      <c r="L4" s="47" t="e">
        <f t="shared" ref="L4:L35" si="0">SUM(H4,I4,J4)</f>
        <v>#REF!</v>
      </c>
      <c r="M4" s="46"/>
    </row>
    <row r="5" spans="1:13" ht="21.6" customHeight="1" x14ac:dyDescent="0.15">
      <c r="C5" s="45" t="s">
        <v>453</v>
      </c>
      <c r="D5" s="45" t="s">
        <v>217</v>
      </c>
      <c r="E5" s="45" t="s">
        <v>226</v>
      </c>
      <c r="F5" s="12" t="s">
        <v>378</v>
      </c>
      <c r="G5" s="46"/>
      <c r="H5" s="47" t="e">
        <f>TRUNC(#REF!*옵션!$D$11)</f>
        <v>#REF!</v>
      </c>
      <c r="I5" s="47"/>
      <c r="J5" s="47"/>
      <c r="K5" s="47"/>
      <c r="L5" s="47" t="e">
        <f t="shared" si="0"/>
        <v>#REF!</v>
      </c>
      <c r="M5" s="46"/>
    </row>
    <row r="6" spans="1:13" ht="21.6" customHeight="1" x14ac:dyDescent="0.15">
      <c r="C6" s="45" t="s">
        <v>454</v>
      </c>
      <c r="D6" s="45" t="s">
        <v>455</v>
      </c>
      <c r="E6" s="45" t="s">
        <v>456</v>
      </c>
      <c r="F6" s="12" t="s">
        <v>110</v>
      </c>
      <c r="G6" s="46"/>
      <c r="H6" s="47" t="e">
        <f>TRUNC(#REF!*옵션!$D$11)</f>
        <v>#REF!</v>
      </c>
      <c r="I6" s="47"/>
      <c r="J6" s="47"/>
      <c r="K6" s="47"/>
      <c r="L6" s="47" t="e">
        <f t="shared" si="0"/>
        <v>#REF!</v>
      </c>
      <c r="M6" s="46"/>
    </row>
    <row r="7" spans="1:13" ht="21.6" customHeight="1" x14ac:dyDescent="0.15">
      <c r="C7" s="45" t="s">
        <v>457</v>
      </c>
      <c r="D7" s="45" t="s">
        <v>199</v>
      </c>
      <c r="E7" s="45" t="s">
        <v>200</v>
      </c>
      <c r="F7" s="12" t="s">
        <v>378</v>
      </c>
      <c r="G7" s="46"/>
      <c r="H7" s="47" t="e">
        <f>TRUNC(#REF!*옵션!$D$11)</f>
        <v>#REF!</v>
      </c>
      <c r="I7" s="47"/>
      <c r="J7" s="47"/>
      <c r="K7" s="47"/>
      <c r="L7" s="47" t="e">
        <f t="shared" si="0"/>
        <v>#REF!</v>
      </c>
      <c r="M7" s="46"/>
    </row>
    <row r="8" spans="1:13" ht="21.6" customHeight="1" x14ac:dyDescent="0.15">
      <c r="C8" s="45" t="s">
        <v>458</v>
      </c>
      <c r="D8" s="45" t="s">
        <v>199</v>
      </c>
      <c r="E8" s="45" t="s">
        <v>228</v>
      </c>
      <c r="F8" s="12" t="s">
        <v>378</v>
      </c>
      <c r="G8" s="46"/>
      <c r="H8" s="47" t="e">
        <f>TRUNC(#REF!*옵션!$D$11)</f>
        <v>#REF!</v>
      </c>
      <c r="I8" s="47"/>
      <c r="J8" s="47"/>
      <c r="K8" s="47"/>
      <c r="L8" s="47" t="e">
        <f t="shared" si="0"/>
        <v>#REF!</v>
      </c>
      <c r="M8" s="46"/>
    </row>
    <row r="9" spans="1:13" ht="21.6" customHeight="1" x14ac:dyDescent="0.15">
      <c r="C9" s="45" t="s">
        <v>459</v>
      </c>
      <c r="D9" s="45" t="s">
        <v>291</v>
      </c>
      <c r="E9" s="45" t="s">
        <v>292</v>
      </c>
      <c r="F9" s="12" t="s">
        <v>378</v>
      </c>
      <c r="G9" s="46"/>
      <c r="H9" s="47" t="e">
        <f>TRUNC(#REF!*옵션!$D$11)</f>
        <v>#REF!</v>
      </c>
      <c r="I9" s="47"/>
      <c r="J9" s="47"/>
      <c r="K9" s="47"/>
      <c r="L9" s="47" t="e">
        <f t="shared" si="0"/>
        <v>#REF!</v>
      </c>
      <c r="M9" s="46"/>
    </row>
    <row r="10" spans="1:13" ht="21.6" customHeight="1" x14ac:dyDescent="0.15">
      <c r="C10" s="45" t="s">
        <v>460</v>
      </c>
      <c r="D10" s="45" t="s">
        <v>291</v>
      </c>
      <c r="E10" s="45" t="s">
        <v>461</v>
      </c>
      <c r="F10" s="12" t="s">
        <v>378</v>
      </c>
      <c r="G10" s="46"/>
      <c r="H10" s="47" t="e">
        <f>TRUNC(#REF!*옵션!$D$11)</f>
        <v>#REF!</v>
      </c>
      <c r="I10" s="47"/>
      <c r="J10" s="47"/>
      <c r="K10" s="47"/>
      <c r="L10" s="47" t="e">
        <f t="shared" si="0"/>
        <v>#REF!</v>
      </c>
      <c r="M10" s="46"/>
    </row>
    <row r="11" spans="1:13" ht="21.6" customHeight="1" x14ac:dyDescent="0.15">
      <c r="C11" s="45" t="s">
        <v>462</v>
      </c>
      <c r="D11" s="45" t="s">
        <v>108</v>
      </c>
      <c r="E11" s="45" t="s">
        <v>295</v>
      </c>
      <c r="F11" s="12" t="s">
        <v>110</v>
      </c>
      <c r="G11" s="46"/>
      <c r="H11" s="47" t="e">
        <f>TRUNC(#REF!*옵션!$D$11)</f>
        <v>#REF!</v>
      </c>
      <c r="I11" s="47"/>
      <c r="J11" s="47"/>
      <c r="K11" s="47"/>
      <c r="L11" s="47" t="e">
        <f t="shared" si="0"/>
        <v>#REF!</v>
      </c>
      <c r="M11" s="46"/>
    </row>
    <row r="12" spans="1:13" ht="21.6" customHeight="1" x14ac:dyDescent="0.15">
      <c r="C12" s="45" t="s">
        <v>463</v>
      </c>
      <c r="D12" s="45" t="s">
        <v>108</v>
      </c>
      <c r="E12" s="45" t="s">
        <v>109</v>
      </c>
      <c r="F12" s="12" t="s">
        <v>110</v>
      </c>
      <c r="G12" s="46"/>
      <c r="H12" s="47" t="e">
        <f>TRUNC(#REF!*옵션!$D$11)</f>
        <v>#REF!</v>
      </c>
      <c r="I12" s="47"/>
      <c r="J12" s="47"/>
      <c r="K12" s="47"/>
      <c r="L12" s="47" t="e">
        <f t="shared" si="0"/>
        <v>#REF!</v>
      </c>
      <c r="M12" s="46"/>
    </row>
    <row r="13" spans="1:13" ht="21.6" customHeight="1" x14ac:dyDescent="0.15">
      <c r="C13" s="45" t="s">
        <v>464</v>
      </c>
      <c r="D13" s="45" t="s">
        <v>204</v>
      </c>
      <c r="E13" s="45" t="s">
        <v>205</v>
      </c>
      <c r="F13" s="12" t="s">
        <v>110</v>
      </c>
      <c r="G13" s="46"/>
      <c r="H13" s="47" t="e">
        <f>TRUNC(#REF!*옵션!$D$11)</f>
        <v>#REF!</v>
      </c>
      <c r="I13" s="47"/>
      <c r="J13" s="47"/>
      <c r="K13" s="47"/>
      <c r="L13" s="47" t="e">
        <f t="shared" si="0"/>
        <v>#REF!</v>
      </c>
      <c r="M13" s="46"/>
    </row>
    <row r="14" spans="1:13" ht="21.6" customHeight="1" x14ac:dyDescent="0.15">
      <c r="C14" s="45" t="s">
        <v>465</v>
      </c>
      <c r="D14" s="45" t="s">
        <v>204</v>
      </c>
      <c r="E14" s="45" t="s">
        <v>232</v>
      </c>
      <c r="F14" s="12" t="s">
        <v>110</v>
      </c>
      <c r="G14" s="46"/>
      <c r="H14" s="47" t="e">
        <f>TRUNC(#REF!*옵션!$D$11)</f>
        <v>#REF!</v>
      </c>
      <c r="I14" s="47"/>
      <c r="J14" s="47"/>
      <c r="K14" s="47"/>
      <c r="L14" s="47" t="e">
        <f t="shared" si="0"/>
        <v>#REF!</v>
      </c>
      <c r="M14" s="46"/>
    </row>
    <row r="15" spans="1:13" ht="21.6" customHeight="1" x14ac:dyDescent="0.15">
      <c r="C15" s="45" t="s">
        <v>466</v>
      </c>
      <c r="D15" s="45" t="s">
        <v>208</v>
      </c>
      <c r="E15" s="45" t="s">
        <v>209</v>
      </c>
      <c r="F15" s="12" t="s">
        <v>110</v>
      </c>
      <c r="G15" s="46"/>
      <c r="H15" s="47" t="e">
        <f>TRUNC(#REF!*옵션!$D$11)</f>
        <v>#REF!</v>
      </c>
      <c r="I15" s="47"/>
      <c r="J15" s="47"/>
      <c r="K15" s="47"/>
      <c r="L15" s="47" t="e">
        <f t="shared" si="0"/>
        <v>#REF!</v>
      </c>
      <c r="M15" s="46"/>
    </row>
    <row r="16" spans="1:13" ht="21.6" customHeight="1" x14ac:dyDescent="0.15">
      <c r="C16" s="45" t="s">
        <v>467</v>
      </c>
      <c r="D16" s="45" t="s">
        <v>208</v>
      </c>
      <c r="E16" s="45" t="s">
        <v>235</v>
      </c>
      <c r="F16" s="12" t="s">
        <v>110</v>
      </c>
      <c r="G16" s="46"/>
      <c r="H16" s="47" t="e">
        <f>TRUNC(#REF!*옵션!$D$11)</f>
        <v>#REF!</v>
      </c>
      <c r="I16" s="47"/>
      <c r="J16" s="47"/>
      <c r="K16" s="47"/>
      <c r="L16" s="47" t="e">
        <f t="shared" si="0"/>
        <v>#REF!</v>
      </c>
      <c r="M16" s="46"/>
    </row>
    <row r="17" spans="3:13" ht="21.6" customHeight="1" x14ac:dyDescent="0.15">
      <c r="C17" s="45" t="s">
        <v>468</v>
      </c>
      <c r="D17" s="45" t="s">
        <v>260</v>
      </c>
      <c r="E17" s="45" t="s">
        <v>261</v>
      </c>
      <c r="F17" s="12" t="s">
        <v>262</v>
      </c>
      <c r="G17" s="46"/>
      <c r="H17" s="47" t="e">
        <f>TRUNC(#REF!*옵션!$D$11)</f>
        <v>#REF!</v>
      </c>
      <c r="I17" s="47"/>
      <c r="J17" s="47"/>
      <c r="K17" s="47"/>
      <c r="L17" s="47" t="e">
        <f t="shared" si="0"/>
        <v>#REF!</v>
      </c>
      <c r="M17" s="46"/>
    </row>
    <row r="18" spans="3:13" ht="21.6" customHeight="1" x14ac:dyDescent="0.15">
      <c r="C18" s="45" t="s">
        <v>469</v>
      </c>
      <c r="D18" s="45" t="s">
        <v>260</v>
      </c>
      <c r="E18" s="45" t="s">
        <v>265</v>
      </c>
      <c r="F18" s="12" t="s">
        <v>262</v>
      </c>
      <c r="G18" s="46"/>
      <c r="H18" s="47" t="e">
        <f>TRUNC(#REF!*옵션!$D$11)</f>
        <v>#REF!</v>
      </c>
      <c r="I18" s="47"/>
      <c r="J18" s="47"/>
      <c r="K18" s="47"/>
      <c r="L18" s="47" t="e">
        <f t="shared" si="0"/>
        <v>#REF!</v>
      </c>
      <c r="M18" s="46"/>
    </row>
    <row r="19" spans="3:13" ht="21.6" customHeight="1" x14ac:dyDescent="0.15">
      <c r="C19" s="45" t="s">
        <v>470</v>
      </c>
      <c r="D19" s="45" t="s">
        <v>260</v>
      </c>
      <c r="E19" s="45" t="s">
        <v>271</v>
      </c>
      <c r="F19" s="12" t="s">
        <v>262</v>
      </c>
      <c r="G19" s="46"/>
      <c r="H19" s="47" t="e">
        <f>TRUNC(#REF!*옵션!$D$11)</f>
        <v>#REF!</v>
      </c>
      <c r="I19" s="47"/>
      <c r="J19" s="47"/>
      <c r="K19" s="47"/>
      <c r="L19" s="47" t="e">
        <f t="shared" si="0"/>
        <v>#REF!</v>
      </c>
      <c r="M19" s="46"/>
    </row>
    <row r="20" spans="3:13" ht="21.6" customHeight="1" x14ac:dyDescent="0.15">
      <c r="C20" s="45" t="s">
        <v>471</v>
      </c>
      <c r="D20" s="45" t="s">
        <v>260</v>
      </c>
      <c r="E20" s="45" t="s">
        <v>274</v>
      </c>
      <c r="F20" s="12" t="s">
        <v>262</v>
      </c>
      <c r="G20" s="46"/>
      <c r="H20" s="47" t="e">
        <f>TRUNC(#REF!*옵션!$D$11)</f>
        <v>#REF!</v>
      </c>
      <c r="I20" s="47"/>
      <c r="J20" s="47"/>
      <c r="K20" s="47"/>
      <c r="L20" s="47" t="e">
        <f t="shared" si="0"/>
        <v>#REF!</v>
      </c>
      <c r="M20" s="46"/>
    </row>
    <row r="21" spans="3:13" ht="21.6" customHeight="1" x14ac:dyDescent="0.15">
      <c r="C21" s="45" t="s">
        <v>472</v>
      </c>
      <c r="D21" s="45" t="s">
        <v>260</v>
      </c>
      <c r="E21" s="45" t="s">
        <v>277</v>
      </c>
      <c r="F21" s="12" t="s">
        <v>262</v>
      </c>
      <c r="G21" s="46"/>
      <c r="H21" s="47" t="e">
        <f>TRUNC(#REF!*옵션!$D$11)</f>
        <v>#REF!</v>
      </c>
      <c r="I21" s="47"/>
      <c r="J21" s="47"/>
      <c r="K21" s="47"/>
      <c r="L21" s="47" t="e">
        <f t="shared" si="0"/>
        <v>#REF!</v>
      </c>
      <c r="M21" s="46"/>
    </row>
    <row r="22" spans="3:13" ht="21.6" customHeight="1" x14ac:dyDescent="0.15">
      <c r="C22" s="45" t="s">
        <v>473</v>
      </c>
      <c r="D22" s="45" t="s">
        <v>260</v>
      </c>
      <c r="E22" s="45" t="s">
        <v>280</v>
      </c>
      <c r="F22" s="12" t="s">
        <v>262</v>
      </c>
      <c r="G22" s="46"/>
      <c r="H22" s="47" t="e">
        <f>TRUNC(#REF!*옵션!$D$11)</f>
        <v>#REF!</v>
      </c>
      <c r="I22" s="47"/>
      <c r="J22" s="47"/>
      <c r="K22" s="47"/>
      <c r="L22" s="47" t="e">
        <f t="shared" si="0"/>
        <v>#REF!</v>
      </c>
      <c r="M22" s="46"/>
    </row>
    <row r="23" spans="3:13" ht="21.6" customHeight="1" x14ac:dyDescent="0.15">
      <c r="C23" s="45" t="s">
        <v>474</v>
      </c>
      <c r="D23" s="45" t="s">
        <v>260</v>
      </c>
      <c r="E23" s="45" t="s">
        <v>283</v>
      </c>
      <c r="F23" s="12" t="s">
        <v>262</v>
      </c>
      <c r="G23" s="46"/>
      <c r="H23" s="47" t="e">
        <f>TRUNC(#REF!*옵션!$D$11)</f>
        <v>#REF!</v>
      </c>
      <c r="I23" s="47"/>
      <c r="J23" s="47"/>
      <c r="K23" s="47"/>
      <c r="L23" s="47" t="e">
        <f t="shared" si="0"/>
        <v>#REF!</v>
      </c>
      <c r="M23" s="46"/>
    </row>
    <row r="24" spans="3:13" ht="21.6" customHeight="1" x14ac:dyDescent="0.15">
      <c r="C24" s="45" t="s">
        <v>475</v>
      </c>
      <c r="D24" s="45" t="s">
        <v>260</v>
      </c>
      <c r="E24" s="45" t="s">
        <v>268</v>
      </c>
      <c r="F24" s="12" t="s">
        <v>262</v>
      </c>
      <c r="G24" s="46"/>
      <c r="H24" s="47" t="e">
        <f>TRUNC(#REF!*옵션!$D$11)</f>
        <v>#REF!</v>
      </c>
      <c r="I24" s="47"/>
      <c r="J24" s="47"/>
      <c r="K24" s="47"/>
      <c r="L24" s="47" t="e">
        <f t="shared" si="0"/>
        <v>#REF!</v>
      </c>
      <c r="M24" s="46"/>
    </row>
    <row r="25" spans="3:13" ht="21.6" customHeight="1" x14ac:dyDescent="0.15">
      <c r="C25" s="45" t="s">
        <v>476</v>
      </c>
      <c r="D25" s="45" t="s">
        <v>260</v>
      </c>
      <c r="E25" s="45" t="s">
        <v>285</v>
      </c>
      <c r="F25" s="12" t="s">
        <v>64</v>
      </c>
      <c r="G25" s="46"/>
      <c r="H25" s="47" t="e">
        <f>TRUNC(#REF!*옵션!$D$11)</f>
        <v>#REF!</v>
      </c>
      <c r="I25" s="47"/>
      <c r="J25" s="47"/>
      <c r="K25" s="47"/>
      <c r="L25" s="47" t="e">
        <f t="shared" si="0"/>
        <v>#REF!</v>
      </c>
      <c r="M25" s="46"/>
    </row>
    <row r="26" spans="3:13" ht="21.6" customHeight="1" x14ac:dyDescent="0.15">
      <c r="C26" s="45" t="s">
        <v>477</v>
      </c>
      <c r="D26" s="45" t="s">
        <v>342</v>
      </c>
      <c r="E26" s="45" t="s">
        <v>255</v>
      </c>
      <c r="F26" s="12" t="s">
        <v>252</v>
      </c>
      <c r="G26" s="46"/>
      <c r="H26" s="47" t="e">
        <f>TRUNC(#REF!*옵션!$D$11)</f>
        <v>#REF!</v>
      </c>
      <c r="I26" s="47"/>
      <c r="J26" s="47"/>
      <c r="K26" s="47"/>
      <c r="L26" s="47" t="e">
        <f t="shared" si="0"/>
        <v>#REF!</v>
      </c>
      <c r="M26" s="46" t="s">
        <v>567</v>
      </c>
    </row>
    <row r="27" spans="3:13" ht="21.6" customHeight="1" x14ac:dyDescent="0.15">
      <c r="C27" s="45" t="s">
        <v>478</v>
      </c>
      <c r="D27" s="45" t="s">
        <v>479</v>
      </c>
      <c r="E27" s="45" t="s">
        <v>480</v>
      </c>
      <c r="F27" s="12" t="s">
        <v>481</v>
      </c>
      <c r="G27" s="46"/>
      <c r="H27" s="47" t="e">
        <f>TRUNC(#REF!*옵션!$D$11)</f>
        <v>#REF!</v>
      </c>
      <c r="I27" s="47"/>
      <c r="J27" s="47"/>
      <c r="K27" s="47"/>
      <c r="L27" s="47" t="e">
        <f t="shared" si="0"/>
        <v>#REF!</v>
      </c>
      <c r="M27" s="46"/>
    </row>
    <row r="28" spans="3:13" ht="21.6" customHeight="1" x14ac:dyDescent="0.15">
      <c r="C28" s="45" t="s">
        <v>482</v>
      </c>
      <c r="D28" s="45" t="s">
        <v>322</v>
      </c>
      <c r="E28" s="45" t="s">
        <v>323</v>
      </c>
      <c r="F28" s="12" t="s">
        <v>378</v>
      </c>
      <c r="G28" s="46"/>
      <c r="H28" s="47" t="e">
        <f>TRUNC(#REF!*옵션!$D$11)</f>
        <v>#REF!</v>
      </c>
      <c r="I28" s="47"/>
      <c r="J28" s="47"/>
      <c r="K28" s="47"/>
      <c r="L28" s="47" t="e">
        <f t="shared" si="0"/>
        <v>#REF!</v>
      </c>
      <c r="M28" s="46" t="s">
        <v>567</v>
      </c>
    </row>
    <row r="29" spans="3:13" ht="21.6" customHeight="1" x14ac:dyDescent="0.15">
      <c r="C29" s="45" t="s">
        <v>483</v>
      </c>
      <c r="D29" s="45" t="s">
        <v>484</v>
      </c>
      <c r="E29" s="45" t="s">
        <v>485</v>
      </c>
      <c r="F29" s="12" t="s">
        <v>64</v>
      </c>
      <c r="G29" s="46"/>
      <c r="H29" s="47" t="e">
        <f>TRUNC(#REF!*옵션!$D$11)</f>
        <v>#REF!</v>
      </c>
      <c r="I29" s="47"/>
      <c r="J29" s="47"/>
      <c r="K29" s="47"/>
      <c r="L29" s="47" t="e">
        <f t="shared" si="0"/>
        <v>#REF!</v>
      </c>
      <c r="M29" s="46"/>
    </row>
    <row r="30" spans="3:13" ht="21.6" customHeight="1" x14ac:dyDescent="0.15">
      <c r="C30" s="45" t="s">
        <v>486</v>
      </c>
      <c r="D30" s="45" t="s">
        <v>237</v>
      </c>
      <c r="E30" s="45" t="s">
        <v>238</v>
      </c>
      <c r="F30" s="12" t="s">
        <v>378</v>
      </c>
      <c r="G30" s="46"/>
      <c r="H30" s="47" t="e">
        <f>TRUNC(#REF!*옵션!$D$11)</f>
        <v>#REF!</v>
      </c>
      <c r="I30" s="47"/>
      <c r="J30" s="47"/>
      <c r="K30" s="47"/>
      <c r="L30" s="47" t="e">
        <f t="shared" si="0"/>
        <v>#REF!</v>
      </c>
      <c r="M30" s="46" t="s">
        <v>567</v>
      </c>
    </row>
    <row r="31" spans="3:13" ht="21.6" customHeight="1" x14ac:dyDescent="0.15">
      <c r="C31" s="45" t="s">
        <v>487</v>
      </c>
      <c r="D31" s="45" t="s">
        <v>488</v>
      </c>
      <c r="E31" s="45" t="s">
        <v>489</v>
      </c>
      <c r="F31" s="12" t="s">
        <v>490</v>
      </c>
      <c r="G31" s="46"/>
      <c r="H31" s="47" t="e">
        <f>TRUNC(#REF!*옵션!$D$11)</f>
        <v>#REF!</v>
      </c>
      <c r="I31" s="47"/>
      <c r="J31" s="47"/>
      <c r="K31" s="47"/>
      <c r="L31" s="47" t="e">
        <f t="shared" si="0"/>
        <v>#REF!</v>
      </c>
      <c r="M31" s="46"/>
    </row>
    <row r="32" spans="3:13" ht="21.6" customHeight="1" x14ac:dyDescent="0.15">
      <c r="C32" s="45" t="s">
        <v>491</v>
      </c>
      <c r="D32" s="45" t="s">
        <v>492</v>
      </c>
      <c r="E32" s="45"/>
      <c r="F32" s="12" t="s">
        <v>64</v>
      </c>
      <c r="G32" s="46"/>
      <c r="H32" s="47" t="e">
        <f>TRUNC(#REF!*옵션!$D$11)</f>
        <v>#REF!</v>
      </c>
      <c r="I32" s="47"/>
      <c r="J32" s="47"/>
      <c r="K32" s="47"/>
      <c r="L32" s="47" t="e">
        <f t="shared" si="0"/>
        <v>#REF!</v>
      </c>
      <c r="M32" s="46"/>
    </row>
    <row r="33" spans="3:13" ht="21.6" customHeight="1" x14ac:dyDescent="0.15">
      <c r="C33" s="45" t="s">
        <v>493</v>
      </c>
      <c r="D33" s="45" t="s">
        <v>494</v>
      </c>
      <c r="E33" s="45" t="s">
        <v>495</v>
      </c>
      <c r="F33" s="12" t="s">
        <v>490</v>
      </c>
      <c r="G33" s="46"/>
      <c r="H33" s="47" t="e">
        <f>TRUNC(#REF!*옵션!$D$11)</f>
        <v>#REF!</v>
      </c>
      <c r="I33" s="47"/>
      <c r="J33" s="47"/>
      <c r="K33" s="47"/>
      <c r="L33" s="47" t="e">
        <f t="shared" si="0"/>
        <v>#REF!</v>
      </c>
      <c r="M33" s="46"/>
    </row>
    <row r="34" spans="3:13" ht="21.6" customHeight="1" x14ac:dyDescent="0.15">
      <c r="C34" s="45" t="s">
        <v>496</v>
      </c>
      <c r="D34" s="45" t="s">
        <v>497</v>
      </c>
      <c r="E34" s="45" t="s">
        <v>498</v>
      </c>
      <c r="F34" s="12" t="s">
        <v>64</v>
      </c>
      <c r="G34" s="46"/>
      <c r="H34" s="47" t="e">
        <f>TRUNC(#REF!*옵션!$D$11)</f>
        <v>#REF!</v>
      </c>
      <c r="I34" s="47"/>
      <c r="J34" s="47"/>
      <c r="K34" s="47"/>
      <c r="L34" s="47" t="e">
        <f t="shared" si="0"/>
        <v>#REF!</v>
      </c>
      <c r="M34" s="46"/>
    </row>
    <row r="35" spans="3:13" ht="21.6" customHeight="1" x14ac:dyDescent="0.15">
      <c r="C35" s="45" t="s">
        <v>499</v>
      </c>
      <c r="D35" s="45" t="s">
        <v>500</v>
      </c>
      <c r="E35" s="45" t="s">
        <v>501</v>
      </c>
      <c r="F35" s="12" t="s">
        <v>490</v>
      </c>
      <c r="G35" s="46"/>
      <c r="H35" s="47" t="e">
        <f>TRUNC(#REF!*옵션!$D$11)</f>
        <v>#REF!</v>
      </c>
      <c r="I35" s="47"/>
      <c r="J35" s="47"/>
      <c r="K35" s="47"/>
      <c r="L35" s="47" t="e">
        <f t="shared" si="0"/>
        <v>#REF!</v>
      </c>
      <c r="M35" s="46"/>
    </row>
    <row r="36" spans="3:13" ht="21.6" customHeight="1" x14ac:dyDescent="0.15">
      <c r="C36" s="45" t="s">
        <v>502</v>
      </c>
      <c r="D36" s="45" t="s">
        <v>503</v>
      </c>
      <c r="E36" s="45"/>
      <c r="F36" s="12" t="s">
        <v>64</v>
      </c>
      <c r="G36" s="46"/>
      <c r="H36" s="47" t="e">
        <f>TRUNC(#REF!*옵션!$D$11)</f>
        <v>#REF!</v>
      </c>
      <c r="I36" s="47"/>
      <c r="J36" s="47"/>
      <c r="K36" s="47"/>
      <c r="L36" s="47" t="e">
        <f t="shared" ref="L36:L67" si="1">SUM(H36,I36,J36)</f>
        <v>#REF!</v>
      </c>
      <c r="M36" s="46" t="s">
        <v>567</v>
      </c>
    </row>
    <row r="37" spans="3:13" ht="21.6" customHeight="1" x14ac:dyDescent="0.15">
      <c r="C37" s="45" t="s">
        <v>504</v>
      </c>
      <c r="D37" s="45" t="s">
        <v>505</v>
      </c>
      <c r="E37" s="45" t="s">
        <v>506</v>
      </c>
      <c r="F37" s="12" t="s">
        <v>262</v>
      </c>
      <c r="G37" s="46"/>
      <c r="H37" s="47" t="e">
        <f>TRUNC(#REF!*옵션!$D$11)</f>
        <v>#REF!</v>
      </c>
      <c r="I37" s="47"/>
      <c r="J37" s="47"/>
      <c r="K37" s="47"/>
      <c r="L37" s="47" t="e">
        <f t="shared" si="1"/>
        <v>#REF!</v>
      </c>
      <c r="M37" s="46"/>
    </row>
    <row r="38" spans="3:13" ht="21.6" customHeight="1" x14ac:dyDescent="0.15">
      <c r="C38" s="45" t="s">
        <v>507</v>
      </c>
      <c r="D38" s="45" t="s">
        <v>508</v>
      </c>
      <c r="E38" s="45" t="s">
        <v>509</v>
      </c>
      <c r="F38" s="12" t="s">
        <v>490</v>
      </c>
      <c r="G38" s="46"/>
      <c r="H38" s="47" t="e">
        <f>TRUNC(#REF!*옵션!$D$11)</f>
        <v>#REF!</v>
      </c>
      <c r="I38" s="47"/>
      <c r="J38" s="47">
        <v>250000</v>
      </c>
      <c r="K38" s="47"/>
      <c r="L38" s="47" t="e">
        <f t="shared" si="1"/>
        <v>#REF!</v>
      </c>
      <c r="M38" s="46"/>
    </row>
    <row r="39" spans="3:13" ht="21.6" customHeight="1" x14ac:dyDescent="0.15">
      <c r="C39" s="45" t="s">
        <v>510</v>
      </c>
      <c r="D39" s="45" t="s">
        <v>508</v>
      </c>
      <c r="E39" s="45" t="s">
        <v>511</v>
      </c>
      <c r="F39" s="12" t="s">
        <v>490</v>
      </c>
      <c r="G39" s="46"/>
      <c r="H39" s="47" t="e">
        <f>TRUNC(#REF!*옵션!$D$11)</f>
        <v>#REF!</v>
      </c>
      <c r="I39" s="47"/>
      <c r="J39" s="47">
        <v>250000</v>
      </c>
      <c r="K39" s="47"/>
      <c r="L39" s="47" t="e">
        <f t="shared" si="1"/>
        <v>#REF!</v>
      </c>
      <c r="M39" s="46"/>
    </row>
    <row r="40" spans="3:13" ht="21.6" customHeight="1" x14ac:dyDescent="0.15">
      <c r="C40" s="45" t="s">
        <v>512</v>
      </c>
      <c r="D40" s="45" t="s">
        <v>508</v>
      </c>
      <c r="E40" s="45" t="s">
        <v>513</v>
      </c>
      <c r="F40" s="12" t="s">
        <v>64</v>
      </c>
      <c r="G40" s="46"/>
      <c r="H40" s="47" t="e">
        <f>TRUNC(#REF!*옵션!$D$11)</f>
        <v>#REF!</v>
      </c>
      <c r="I40" s="47"/>
      <c r="J40" s="47">
        <v>200000</v>
      </c>
      <c r="K40" s="47"/>
      <c r="L40" s="47" t="e">
        <f t="shared" si="1"/>
        <v>#REF!</v>
      </c>
      <c r="M40" s="46"/>
    </row>
    <row r="41" spans="3:13" ht="21.6" customHeight="1" x14ac:dyDescent="0.15">
      <c r="C41" s="45" t="s">
        <v>514</v>
      </c>
      <c r="D41" s="45" t="s">
        <v>508</v>
      </c>
      <c r="E41" s="45" t="s">
        <v>515</v>
      </c>
      <c r="F41" s="12" t="s">
        <v>64</v>
      </c>
      <c r="G41" s="46"/>
      <c r="H41" s="47" t="e">
        <f>TRUNC(#REF!*옵션!$D$11)</f>
        <v>#REF!</v>
      </c>
      <c r="I41" s="47"/>
      <c r="J41" s="47">
        <v>200000</v>
      </c>
      <c r="K41" s="47"/>
      <c r="L41" s="47" t="e">
        <f t="shared" si="1"/>
        <v>#REF!</v>
      </c>
      <c r="M41" s="46"/>
    </row>
    <row r="42" spans="3:13" ht="21.6" customHeight="1" x14ac:dyDescent="0.15">
      <c r="C42" s="45" t="s">
        <v>516</v>
      </c>
      <c r="D42" s="45" t="s">
        <v>508</v>
      </c>
      <c r="E42" s="45" t="s">
        <v>517</v>
      </c>
      <c r="F42" s="12" t="s">
        <v>64</v>
      </c>
      <c r="G42" s="46"/>
      <c r="H42" s="47" t="e">
        <f>TRUNC(#REF!*옵션!$D$11)</f>
        <v>#REF!</v>
      </c>
      <c r="I42" s="47"/>
      <c r="J42" s="47">
        <v>350000</v>
      </c>
      <c r="K42" s="47"/>
      <c r="L42" s="47" t="e">
        <f t="shared" si="1"/>
        <v>#REF!</v>
      </c>
      <c r="M42" s="46"/>
    </row>
    <row r="43" spans="3:13" ht="21.6" customHeight="1" x14ac:dyDescent="0.15">
      <c r="C43" s="45" t="s">
        <v>518</v>
      </c>
      <c r="D43" s="45" t="s">
        <v>330</v>
      </c>
      <c r="E43" s="45" t="s">
        <v>338</v>
      </c>
      <c r="F43" s="12" t="s">
        <v>378</v>
      </c>
      <c r="G43" s="46"/>
      <c r="H43" s="47" t="e">
        <f>TRUNC(#REF!*옵션!$D$11)</f>
        <v>#REF!</v>
      </c>
      <c r="I43" s="47"/>
      <c r="J43" s="47"/>
      <c r="K43" s="47"/>
      <c r="L43" s="47" t="e">
        <f t="shared" si="1"/>
        <v>#REF!</v>
      </c>
      <c r="M43" s="46" t="s">
        <v>567</v>
      </c>
    </row>
    <row r="44" spans="3:13" ht="21.6" customHeight="1" x14ac:dyDescent="0.15">
      <c r="C44" s="45" t="s">
        <v>519</v>
      </c>
      <c r="D44" s="45" t="s">
        <v>330</v>
      </c>
      <c r="E44" s="45" t="s">
        <v>331</v>
      </c>
      <c r="F44" s="12" t="s">
        <v>378</v>
      </c>
      <c r="G44" s="46"/>
      <c r="H44" s="47" t="e">
        <f>TRUNC(#REF!*옵션!$D$11)</f>
        <v>#REF!</v>
      </c>
      <c r="I44" s="47"/>
      <c r="J44" s="47"/>
      <c r="K44" s="47"/>
      <c r="L44" s="47" t="e">
        <f t="shared" si="1"/>
        <v>#REF!</v>
      </c>
      <c r="M44" s="46" t="s">
        <v>567</v>
      </c>
    </row>
    <row r="45" spans="3:13" ht="21.6" customHeight="1" x14ac:dyDescent="0.15">
      <c r="C45" s="45" t="s">
        <v>520</v>
      </c>
      <c r="D45" s="45" t="s">
        <v>118</v>
      </c>
      <c r="E45" s="45" t="s">
        <v>173</v>
      </c>
      <c r="F45" s="12" t="s">
        <v>378</v>
      </c>
      <c r="G45" s="46"/>
      <c r="H45" s="47" t="e">
        <f>TRUNC(#REF!*옵션!$D$11)</f>
        <v>#REF!</v>
      </c>
      <c r="I45" s="47"/>
      <c r="J45" s="47"/>
      <c r="K45" s="47"/>
      <c r="L45" s="47" t="e">
        <f t="shared" si="1"/>
        <v>#REF!</v>
      </c>
      <c r="M45" s="46" t="s">
        <v>567</v>
      </c>
    </row>
    <row r="46" spans="3:13" ht="21.6" customHeight="1" x14ac:dyDescent="0.15">
      <c r="C46" s="45" t="s">
        <v>521</v>
      </c>
      <c r="D46" s="45" t="s">
        <v>118</v>
      </c>
      <c r="E46" s="45" t="s">
        <v>149</v>
      </c>
      <c r="F46" s="12" t="s">
        <v>378</v>
      </c>
      <c r="G46" s="46"/>
      <c r="H46" s="47" t="e">
        <f>TRUNC(#REF!*옵션!$D$11)</f>
        <v>#REF!</v>
      </c>
      <c r="I46" s="47"/>
      <c r="J46" s="47"/>
      <c r="K46" s="47"/>
      <c r="L46" s="47" t="e">
        <f t="shared" si="1"/>
        <v>#REF!</v>
      </c>
      <c r="M46" s="46" t="s">
        <v>567</v>
      </c>
    </row>
    <row r="47" spans="3:13" ht="21.6" customHeight="1" x14ac:dyDescent="0.15">
      <c r="C47" s="45" t="s">
        <v>522</v>
      </c>
      <c r="D47" s="45" t="s">
        <v>118</v>
      </c>
      <c r="E47" s="45" t="s">
        <v>119</v>
      </c>
      <c r="F47" s="12" t="s">
        <v>378</v>
      </c>
      <c r="G47" s="46"/>
      <c r="H47" s="47" t="e">
        <f>TRUNC(#REF!*옵션!$D$11)</f>
        <v>#REF!</v>
      </c>
      <c r="I47" s="47"/>
      <c r="J47" s="47"/>
      <c r="K47" s="47"/>
      <c r="L47" s="47" t="e">
        <f t="shared" si="1"/>
        <v>#REF!</v>
      </c>
      <c r="M47" s="46" t="s">
        <v>567</v>
      </c>
    </row>
    <row r="48" spans="3:13" ht="21.6" customHeight="1" x14ac:dyDescent="0.15">
      <c r="C48" s="45" t="s">
        <v>523</v>
      </c>
      <c r="D48" s="45" t="s">
        <v>118</v>
      </c>
      <c r="E48" s="45" t="s">
        <v>136</v>
      </c>
      <c r="F48" s="12" t="s">
        <v>378</v>
      </c>
      <c r="G48" s="46"/>
      <c r="H48" s="47" t="e">
        <f>TRUNC(#REF!*옵션!$D$11)</f>
        <v>#REF!</v>
      </c>
      <c r="I48" s="47"/>
      <c r="J48" s="47"/>
      <c r="K48" s="47"/>
      <c r="L48" s="47" t="e">
        <f t="shared" si="1"/>
        <v>#REF!</v>
      </c>
      <c r="M48" s="46" t="s">
        <v>567</v>
      </c>
    </row>
    <row r="49" spans="3:13" ht="21.6" customHeight="1" x14ac:dyDescent="0.15">
      <c r="C49" s="45" t="s">
        <v>524</v>
      </c>
      <c r="D49" s="45" t="s">
        <v>118</v>
      </c>
      <c r="E49" s="45" t="s">
        <v>157</v>
      </c>
      <c r="F49" s="12" t="s">
        <v>378</v>
      </c>
      <c r="G49" s="46"/>
      <c r="H49" s="47" t="e">
        <f>TRUNC(#REF!*옵션!$D$11)</f>
        <v>#REF!</v>
      </c>
      <c r="I49" s="47"/>
      <c r="J49" s="47"/>
      <c r="K49" s="47"/>
      <c r="L49" s="47" t="e">
        <f t="shared" si="1"/>
        <v>#REF!</v>
      </c>
      <c r="M49" s="46" t="s">
        <v>567</v>
      </c>
    </row>
    <row r="50" spans="3:13" ht="21.6" customHeight="1" x14ac:dyDescent="0.15">
      <c r="C50" s="45" t="s">
        <v>525</v>
      </c>
      <c r="D50" s="45" t="s">
        <v>118</v>
      </c>
      <c r="E50" s="45" t="s">
        <v>126</v>
      </c>
      <c r="F50" s="12" t="s">
        <v>378</v>
      </c>
      <c r="G50" s="46"/>
      <c r="H50" s="47" t="e">
        <f>TRUNC(#REF!*옵션!$D$11)</f>
        <v>#REF!</v>
      </c>
      <c r="I50" s="47"/>
      <c r="J50" s="47"/>
      <c r="K50" s="47"/>
      <c r="L50" s="47" t="e">
        <f t="shared" si="1"/>
        <v>#REF!</v>
      </c>
      <c r="M50" s="46" t="s">
        <v>567</v>
      </c>
    </row>
    <row r="51" spans="3:13" ht="21.6" customHeight="1" x14ac:dyDescent="0.15">
      <c r="C51" s="45" t="s">
        <v>526</v>
      </c>
      <c r="D51" s="45" t="s">
        <v>527</v>
      </c>
      <c r="E51" s="45" t="s">
        <v>528</v>
      </c>
      <c r="F51" s="12" t="s">
        <v>378</v>
      </c>
      <c r="G51" s="46"/>
      <c r="H51" s="47" t="e">
        <f>TRUNC(#REF!*옵션!$D$11)</f>
        <v>#REF!</v>
      </c>
      <c r="I51" s="47"/>
      <c r="J51" s="47"/>
      <c r="K51" s="47"/>
      <c r="L51" s="47" t="e">
        <f t="shared" si="1"/>
        <v>#REF!</v>
      </c>
      <c r="M51" s="46"/>
    </row>
    <row r="52" spans="3:13" ht="21.6" customHeight="1" x14ac:dyDescent="0.15">
      <c r="C52" s="45" t="s">
        <v>529</v>
      </c>
      <c r="D52" s="45" t="s">
        <v>530</v>
      </c>
      <c r="E52" s="45" t="s">
        <v>531</v>
      </c>
      <c r="F52" s="12" t="s">
        <v>490</v>
      </c>
      <c r="G52" s="46"/>
      <c r="H52" s="47" t="e">
        <f>TRUNC(#REF!*옵션!$D$11)</f>
        <v>#REF!</v>
      </c>
      <c r="I52" s="47"/>
      <c r="J52" s="47"/>
      <c r="K52" s="47"/>
      <c r="L52" s="47" t="e">
        <f t="shared" si="1"/>
        <v>#REF!</v>
      </c>
      <c r="M52" s="46"/>
    </row>
    <row r="53" spans="3:13" ht="21.6" customHeight="1" x14ac:dyDescent="0.15">
      <c r="C53" s="45" t="s">
        <v>532</v>
      </c>
      <c r="D53" s="45" t="s">
        <v>533</v>
      </c>
      <c r="E53" s="45" t="s">
        <v>534</v>
      </c>
      <c r="F53" s="12" t="s">
        <v>490</v>
      </c>
      <c r="G53" s="46"/>
      <c r="H53" s="47" t="e">
        <f>TRUNC(#REF!*옵션!$D$11)</f>
        <v>#REF!</v>
      </c>
      <c r="I53" s="47"/>
      <c r="J53" s="47"/>
      <c r="K53" s="47"/>
      <c r="L53" s="47" t="e">
        <f t="shared" si="1"/>
        <v>#REF!</v>
      </c>
      <c r="M53" s="46"/>
    </row>
    <row r="54" spans="3:13" ht="21.6" customHeight="1" x14ac:dyDescent="0.15">
      <c r="C54" s="45" t="s">
        <v>535</v>
      </c>
      <c r="D54" s="45" t="s">
        <v>533</v>
      </c>
      <c r="E54" s="45" t="s">
        <v>536</v>
      </c>
      <c r="F54" s="12" t="s">
        <v>490</v>
      </c>
      <c r="G54" s="46"/>
      <c r="H54" s="47" t="e">
        <f>TRUNC(#REF!*옵션!$D$11)</f>
        <v>#REF!</v>
      </c>
      <c r="I54" s="47"/>
      <c r="J54" s="47"/>
      <c r="K54" s="47"/>
      <c r="L54" s="47" t="e">
        <f t="shared" si="1"/>
        <v>#REF!</v>
      </c>
      <c r="M54" s="46"/>
    </row>
    <row r="55" spans="3:13" ht="21.6" customHeight="1" x14ac:dyDescent="0.15">
      <c r="C55" s="45" t="s">
        <v>537</v>
      </c>
      <c r="D55" s="45" t="s">
        <v>538</v>
      </c>
      <c r="E55" s="45" t="s">
        <v>539</v>
      </c>
      <c r="F55" s="12" t="s">
        <v>64</v>
      </c>
      <c r="G55" s="46"/>
      <c r="H55" s="47" t="e">
        <f>TRUNC(#REF!*옵션!$D$11)</f>
        <v>#REF!</v>
      </c>
      <c r="I55" s="47">
        <v>15019000</v>
      </c>
      <c r="J55" s="47"/>
      <c r="K55" s="47"/>
      <c r="L55" s="47" t="e">
        <f t="shared" si="1"/>
        <v>#REF!</v>
      </c>
      <c r="M55" s="46"/>
    </row>
    <row r="56" spans="3:13" ht="21.6" customHeight="1" x14ac:dyDescent="0.15">
      <c r="C56" s="45" t="s">
        <v>540</v>
      </c>
      <c r="D56" s="45" t="s">
        <v>313</v>
      </c>
      <c r="E56" s="45" t="s">
        <v>314</v>
      </c>
      <c r="F56" s="12" t="s">
        <v>378</v>
      </c>
      <c r="G56" s="46"/>
      <c r="H56" s="47" t="e">
        <f>TRUNC(#REF!*옵션!$D$11)</f>
        <v>#REF!</v>
      </c>
      <c r="I56" s="47"/>
      <c r="J56" s="47"/>
      <c r="K56" s="47"/>
      <c r="L56" s="47" t="e">
        <f t="shared" si="1"/>
        <v>#REF!</v>
      </c>
      <c r="M56" s="46" t="s">
        <v>567</v>
      </c>
    </row>
    <row r="57" spans="3:13" ht="21.6" customHeight="1" x14ac:dyDescent="0.15">
      <c r="C57" s="45" t="s">
        <v>541</v>
      </c>
      <c r="D57" s="45" t="s">
        <v>313</v>
      </c>
      <c r="E57" s="45" t="s">
        <v>319</v>
      </c>
      <c r="F57" s="12" t="s">
        <v>378</v>
      </c>
      <c r="G57" s="46"/>
      <c r="H57" s="47" t="e">
        <f>TRUNC(#REF!*옵션!$D$11)</f>
        <v>#REF!</v>
      </c>
      <c r="I57" s="47"/>
      <c r="J57" s="47"/>
      <c r="K57" s="47"/>
      <c r="L57" s="47" t="e">
        <f t="shared" si="1"/>
        <v>#REF!</v>
      </c>
      <c r="M57" s="46" t="s">
        <v>567</v>
      </c>
    </row>
    <row r="58" spans="3:13" ht="21.6" customHeight="1" x14ac:dyDescent="0.15">
      <c r="C58" s="45" t="s">
        <v>542</v>
      </c>
      <c r="D58" s="45" t="s">
        <v>313</v>
      </c>
      <c r="E58" s="45" t="s">
        <v>351</v>
      </c>
      <c r="F58" s="12" t="s">
        <v>378</v>
      </c>
      <c r="G58" s="46"/>
      <c r="H58" s="47" t="e">
        <f>TRUNC(#REF!*옵션!$D$11)</f>
        <v>#REF!</v>
      </c>
      <c r="I58" s="47"/>
      <c r="J58" s="47"/>
      <c r="K58" s="47"/>
      <c r="L58" s="47" t="e">
        <f t="shared" si="1"/>
        <v>#REF!</v>
      </c>
      <c r="M58" s="46" t="s">
        <v>567</v>
      </c>
    </row>
    <row r="59" spans="3:13" ht="21.6" customHeight="1" x14ac:dyDescent="0.15">
      <c r="C59" s="45" t="s">
        <v>543</v>
      </c>
      <c r="D59" s="45" t="s">
        <v>90</v>
      </c>
      <c r="E59" s="45" t="s">
        <v>91</v>
      </c>
      <c r="F59" s="12" t="s">
        <v>378</v>
      </c>
      <c r="G59" s="46"/>
      <c r="H59" s="47" t="e">
        <f>TRUNC(#REF!*옵션!$D$11)</f>
        <v>#REF!</v>
      </c>
      <c r="I59" s="47"/>
      <c r="J59" s="47"/>
      <c r="K59" s="47"/>
      <c r="L59" s="47" t="e">
        <f t="shared" si="1"/>
        <v>#REF!</v>
      </c>
      <c r="M59" s="46" t="s">
        <v>567</v>
      </c>
    </row>
    <row r="60" spans="3:13" ht="21.6" customHeight="1" x14ac:dyDescent="0.15">
      <c r="C60" s="45" t="s">
        <v>544</v>
      </c>
      <c r="D60" s="45" t="s">
        <v>90</v>
      </c>
      <c r="E60" s="45" t="s">
        <v>133</v>
      </c>
      <c r="F60" s="12" t="s">
        <v>378</v>
      </c>
      <c r="G60" s="46"/>
      <c r="H60" s="47" t="e">
        <f>TRUNC(#REF!*옵션!$D$11)</f>
        <v>#REF!</v>
      </c>
      <c r="I60" s="47"/>
      <c r="J60" s="47"/>
      <c r="K60" s="47"/>
      <c r="L60" s="47" t="e">
        <f t="shared" si="1"/>
        <v>#REF!</v>
      </c>
      <c r="M60" s="46" t="s">
        <v>567</v>
      </c>
    </row>
    <row r="61" spans="3:13" ht="21.6" customHeight="1" x14ac:dyDescent="0.15">
      <c r="C61" s="45" t="s">
        <v>545</v>
      </c>
      <c r="D61" s="45" t="s">
        <v>90</v>
      </c>
      <c r="E61" s="45" t="s">
        <v>123</v>
      </c>
      <c r="F61" s="12" t="s">
        <v>378</v>
      </c>
      <c r="G61" s="46"/>
      <c r="H61" s="47" t="e">
        <f>TRUNC(#REF!*옵션!$D$11)</f>
        <v>#REF!</v>
      </c>
      <c r="I61" s="47"/>
      <c r="J61" s="47"/>
      <c r="K61" s="47"/>
      <c r="L61" s="47" t="e">
        <f t="shared" si="1"/>
        <v>#REF!</v>
      </c>
      <c r="M61" s="46" t="s">
        <v>567</v>
      </c>
    </row>
    <row r="62" spans="3:13" ht="21.6" customHeight="1" x14ac:dyDescent="0.15">
      <c r="C62" s="45" t="s">
        <v>546</v>
      </c>
      <c r="D62" s="45" t="s">
        <v>90</v>
      </c>
      <c r="E62" s="45" t="s">
        <v>115</v>
      </c>
      <c r="F62" s="12" t="s">
        <v>378</v>
      </c>
      <c r="G62" s="46"/>
      <c r="H62" s="47" t="e">
        <f>TRUNC(#REF!*옵션!$D$11)</f>
        <v>#REF!</v>
      </c>
      <c r="I62" s="47"/>
      <c r="J62" s="47"/>
      <c r="K62" s="47"/>
      <c r="L62" s="47" t="e">
        <f t="shared" si="1"/>
        <v>#REF!</v>
      </c>
      <c r="M62" s="46" t="s">
        <v>567</v>
      </c>
    </row>
    <row r="63" spans="3:13" ht="21.6" customHeight="1" x14ac:dyDescent="0.15">
      <c r="C63" s="45" t="s">
        <v>547</v>
      </c>
      <c r="D63" s="45" t="s">
        <v>90</v>
      </c>
      <c r="E63" s="45" t="s">
        <v>154</v>
      </c>
      <c r="F63" s="12" t="s">
        <v>378</v>
      </c>
      <c r="G63" s="46"/>
      <c r="H63" s="47" t="e">
        <f>TRUNC(#REF!*옵션!$D$11)</f>
        <v>#REF!</v>
      </c>
      <c r="I63" s="47"/>
      <c r="J63" s="47"/>
      <c r="K63" s="47"/>
      <c r="L63" s="47" t="e">
        <f t="shared" si="1"/>
        <v>#REF!</v>
      </c>
      <c r="M63" s="46" t="s">
        <v>567</v>
      </c>
    </row>
    <row r="64" spans="3:13" ht="21.6" customHeight="1" x14ac:dyDescent="0.15">
      <c r="C64" s="45" t="s">
        <v>548</v>
      </c>
      <c r="D64" s="45" t="s">
        <v>90</v>
      </c>
      <c r="E64" s="45" t="s">
        <v>163</v>
      </c>
      <c r="F64" s="12" t="s">
        <v>378</v>
      </c>
      <c r="G64" s="46"/>
      <c r="H64" s="47" t="e">
        <f>TRUNC(#REF!*옵션!$D$11)</f>
        <v>#REF!</v>
      </c>
      <c r="I64" s="47"/>
      <c r="J64" s="47"/>
      <c r="K64" s="47"/>
      <c r="L64" s="47" t="e">
        <f t="shared" si="1"/>
        <v>#REF!</v>
      </c>
      <c r="M64" s="46" t="s">
        <v>567</v>
      </c>
    </row>
    <row r="65" spans="3:13" ht="21.6" customHeight="1" x14ac:dyDescent="0.15">
      <c r="C65" s="45" t="s">
        <v>549</v>
      </c>
      <c r="D65" s="45" t="s">
        <v>90</v>
      </c>
      <c r="E65" s="45" t="s">
        <v>141</v>
      </c>
      <c r="F65" s="12" t="s">
        <v>378</v>
      </c>
      <c r="G65" s="46"/>
      <c r="H65" s="47" t="e">
        <f>TRUNC(#REF!*옵션!$D$11)</f>
        <v>#REF!</v>
      </c>
      <c r="I65" s="47"/>
      <c r="J65" s="47"/>
      <c r="K65" s="47"/>
      <c r="L65" s="47" t="e">
        <f t="shared" si="1"/>
        <v>#REF!</v>
      </c>
      <c r="M65" s="46" t="s">
        <v>567</v>
      </c>
    </row>
    <row r="66" spans="3:13" ht="21.6" customHeight="1" x14ac:dyDescent="0.15">
      <c r="C66" s="45" t="s">
        <v>550</v>
      </c>
      <c r="D66" s="45" t="s">
        <v>90</v>
      </c>
      <c r="E66" s="45" t="s">
        <v>96</v>
      </c>
      <c r="F66" s="12" t="s">
        <v>378</v>
      </c>
      <c r="G66" s="46"/>
      <c r="H66" s="47" t="e">
        <f>TRUNC(#REF!*옵션!$D$11)</f>
        <v>#REF!</v>
      </c>
      <c r="I66" s="47"/>
      <c r="J66" s="47"/>
      <c r="K66" s="47"/>
      <c r="L66" s="47" t="e">
        <f t="shared" si="1"/>
        <v>#REF!</v>
      </c>
      <c r="M66" s="46" t="s">
        <v>567</v>
      </c>
    </row>
    <row r="67" spans="3:13" ht="21.6" customHeight="1" x14ac:dyDescent="0.15">
      <c r="C67" s="45" t="s">
        <v>551</v>
      </c>
      <c r="D67" s="45" t="s">
        <v>90</v>
      </c>
      <c r="E67" s="45" t="s">
        <v>170</v>
      </c>
      <c r="F67" s="12" t="s">
        <v>378</v>
      </c>
      <c r="G67" s="46"/>
      <c r="H67" s="47" t="e">
        <f>TRUNC(#REF!*옵션!$D$11)</f>
        <v>#REF!</v>
      </c>
      <c r="I67" s="47"/>
      <c r="J67" s="47"/>
      <c r="K67" s="47"/>
      <c r="L67" s="47" t="e">
        <f t="shared" si="1"/>
        <v>#REF!</v>
      </c>
      <c r="M67" s="46" t="s">
        <v>567</v>
      </c>
    </row>
    <row r="68" spans="3:13" ht="21.6" customHeight="1" x14ac:dyDescent="0.15">
      <c r="C68" s="45" t="s">
        <v>552</v>
      </c>
      <c r="D68" s="45" t="s">
        <v>90</v>
      </c>
      <c r="E68" s="45" t="s">
        <v>146</v>
      </c>
      <c r="F68" s="12" t="s">
        <v>378</v>
      </c>
      <c r="G68" s="46"/>
      <c r="H68" s="47" t="e">
        <f>TRUNC(#REF!*옵션!$D$11)</f>
        <v>#REF!</v>
      </c>
      <c r="I68" s="47"/>
      <c r="J68" s="47"/>
      <c r="K68" s="47"/>
      <c r="L68" s="47" t="e">
        <f t="shared" ref="L68:L81" si="2">SUM(H68,I68,J68)</f>
        <v>#REF!</v>
      </c>
      <c r="M68" s="46" t="s">
        <v>567</v>
      </c>
    </row>
    <row r="69" spans="3:13" ht="21.6" customHeight="1" x14ac:dyDescent="0.15">
      <c r="C69" s="45" t="s">
        <v>553</v>
      </c>
      <c r="D69" s="45" t="s">
        <v>90</v>
      </c>
      <c r="E69" s="45" t="s">
        <v>178</v>
      </c>
      <c r="F69" s="12" t="s">
        <v>378</v>
      </c>
      <c r="G69" s="46"/>
      <c r="H69" s="47" t="e">
        <f>TRUNC(#REF!*옵션!$D$11)</f>
        <v>#REF!</v>
      </c>
      <c r="I69" s="47"/>
      <c r="J69" s="47"/>
      <c r="K69" s="47"/>
      <c r="L69" s="47" t="e">
        <f t="shared" si="2"/>
        <v>#REF!</v>
      </c>
      <c r="M69" s="46" t="s">
        <v>567</v>
      </c>
    </row>
    <row r="70" spans="3:13" ht="21.6" customHeight="1" x14ac:dyDescent="0.15">
      <c r="C70" s="45" t="s">
        <v>554</v>
      </c>
      <c r="D70" s="45" t="s">
        <v>555</v>
      </c>
      <c r="E70" s="45" t="s">
        <v>556</v>
      </c>
      <c r="F70" s="12" t="s">
        <v>557</v>
      </c>
      <c r="G70" s="46"/>
      <c r="H70" s="47"/>
      <c r="I70" s="47" t="e">
        <f>TRUNC(#REF!)</f>
        <v>#REF!</v>
      </c>
      <c r="J70" s="47"/>
      <c r="K70" s="47"/>
      <c r="L70" s="47" t="e">
        <f t="shared" si="2"/>
        <v>#REF!</v>
      </c>
      <c r="M70" s="46"/>
    </row>
    <row r="71" spans="3:13" ht="21.6" customHeight="1" x14ac:dyDescent="0.15">
      <c r="C71" s="45" t="s">
        <v>558</v>
      </c>
      <c r="D71" s="45" t="s">
        <v>555</v>
      </c>
      <c r="E71" s="45" t="s">
        <v>559</v>
      </c>
      <c r="F71" s="12" t="s">
        <v>557</v>
      </c>
      <c r="G71" s="46"/>
      <c r="H71" s="47"/>
      <c r="I71" s="47" t="e">
        <f>TRUNC(#REF!)</f>
        <v>#REF!</v>
      </c>
      <c r="J71" s="47"/>
      <c r="K71" s="47"/>
      <c r="L71" s="47" t="e">
        <f t="shared" si="2"/>
        <v>#REF!</v>
      </c>
      <c r="M71" s="46"/>
    </row>
    <row r="72" spans="3:13" ht="21.6" customHeight="1" x14ac:dyDescent="0.15">
      <c r="C72" s="45" t="s">
        <v>560</v>
      </c>
      <c r="D72" s="45" t="s">
        <v>555</v>
      </c>
      <c r="E72" s="45" t="s">
        <v>561</v>
      </c>
      <c r="F72" s="12" t="s">
        <v>557</v>
      </c>
      <c r="G72" s="46"/>
      <c r="H72" s="47"/>
      <c r="I72" s="47" t="e">
        <f>TRUNC(#REF!)</f>
        <v>#REF!</v>
      </c>
      <c r="J72" s="47"/>
      <c r="K72" s="47"/>
      <c r="L72" s="47" t="e">
        <f t="shared" si="2"/>
        <v>#REF!</v>
      </c>
      <c r="M72" s="46"/>
    </row>
    <row r="73" spans="3:13" ht="21.6" customHeight="1" x14ac:dyDescent="0.15">
      <c r="C73" s="45" t="s">
        <v>562</v>
      </c>
      <c r="D73" s="45" t="s">
        <v>555</v>
      </c>
      <c r="E73" s="45" t="s">
        <v>563</v>
      </c>
      <c r="F73" s="12" t="s">
        <v>557</v>
      </c>
      <c r="G73" s="46"/>
      <c r="H73" s="47"/>
      <c r="I73" s="47" t="e">
        <f>TRUNC(#REF!)</f>
        <v>#REF!</v>
      </c>
      <c r="J73" s="47"/>
      <c r="K73" s="47"/>
      <c r="L73" s="47" t="e">
        <f t="shared" si="2"/>
        <v>#REF!</v>
      </c>
      <c r="M73" s="46"/>
    </row>
    <row r="74" spans="3:13" ht="21.6" customHeight="1" x14ac:dyDescent="0.15">
      <c r="C74" s="45" t="s">
        <v>564</v>
      </c>
      <c r="D74" s="45" t="s">
        <v>555</v>
      </c>
      <c r="E74" s="45" t="s">
        <v>565</v>
      </c>
      <c r="F74" s="12" t="s">
        <v>557</v>
      </c>
      <c r="G74" s="46"/>
      <c r="H74" s="47"/>
      <c r="I74" s="47" t="e">
        <f>TRUNC(#REF!)</f>
        <v>#REF!</v>
      </c>
      <c r="J74" s="47"/>
      <c r="K74" s="47"/>
      <c r="L74" s="47" t="e">
        <f t="shared" si="2"/>
        <v>#REF!</v>
      </c>
      <c r="M74" s="46"/>
    </row>
    <row r="75" spans="3:13" ht="21.6" customHeight="1" x14ac:dyDescent="0.15">
      <c r="C75" s="45"/>
      <c r="D75" s="45"/>
      <c r="E75" s="45"/>
      <c r="F75" s="12"/>
      <c r="G75" s="46"/>
      <c r="H75" s="47"/>
      <c r="I75" s="47"/>
      <c r="J75" s="47"/>
      <c r="K75" s="47"/>
      <c r="L75" s="47">
        <f t="shared" si="2"/>
        <v>0</v>
      </c>
      <c r="M75" s="46"/>
    </row>
    <row r="76" spans="3:13" ht="21.6" customHeight="1" x14ac:dyDescent="0.15">
      <c r="C76" s="45"/>
      <c r="D76" s="45"/>
      <c r="E76" s="45"/>
      <c r="F76" s="12"/>
      <c r="G76" s="46"/>
      <c r="H76" s="47"/>
      <c r="I76" s="47"/>
      <c r="J76" s="47"/>
      <c r="K76" s="47"/>
      <c r="L76" s="47">
        <f t="shared" si="2"/>
        <v>0</v>
      </c>
      <c r="M76" s="46"/>
    </row>
    <row r="77" spans="3:13" ht="21.6" customHeight="1" x14ac:dyDescent="0.15">
      <c r="C77" s="45"/>
      <c r="D77" s="45"/>
      <c r="E77" s="45"/>
      <c r="F77" s="12"/>
      <c r="G77" s="46"/>
      <c r="H77" s="47"/>
      <c r="I77" s="47"/>
      <c r="J77" s="47"/>
      <c r="K77" s="47"/>
      <c r="L77" s="47">
        <f t="shared" si="2"/>
        <v>0</v>
      </c>
      <c r="M77" s="46"/>
    </row>
    <row r="78" spans="3:13" ht="21.6" customHeight="1" x14ac:dyDescent="0.15">
      <c r="C78" s="45"/>
      <c r="D78" s="45"/>
      <c r="E78" s="45"/>
      <c r="F78" s="12"/>
      <c r="G78" s="46"/>
      <c r="H78" s="47"/>
      <c r="I78" s="47"/>
      <c r="J78" s="47"/>
      <c r="K78" s="47"/>
      <c r="L78" s="47">
        <f t="shared" si="2"/>
        <v>0</v>
      </c>
      <c r="M78" s="46"/>
    </row>
    <row r="79" spans="3:13" ht="21.6" customHeight="1" x14ac:dyDescent="0.15">
      <c r="C79" s="45"/>
      <c r="D79" s="45"/>
      <c r="E79" s="45"/>
      <c r="F79" s="12"/>
      <c r="G79" s="46"/>
      <c r="H79" s="47"/>
      <c r="I79" s="47"/>
      <c r="J79" s="47"/>
      <c r="K79" s="47"/>
      <c r="L79" s="47">
        <f t="shared" si="2"/>
        <v>0</v>
      </c>
      <c r="M79" s="46"/>
    </row>
    <row r="80" spans="3:13" ht="21.6" customHeight="1" x14ac:dyDescent="0.15">
      <c r="C80" s="45"/>
      <c r="D80" s="45"/>
      <c r="E80" s="45"/>
      <c r="F80" s="12"/>
      <c r="G80" s="46"/>
      <c r="H80" s="47"/>
      <c r="I80" s="47"/>
      <c r="J80" s="47"/>
      <c r="K80" s="47"/>
      <c r="L80" s="47">
        <f t="shared" si="2"/>
        <v>0</v>
      </c>
      <c r="M80" s="46"/>
    </row>
    <row r="81" spans="3:13" ht="21.6" customHeight="1" x14ac:dyDescent="0.15">
      <c r="C81" s="45"/>
      <c r="D81" s="45"/>
      <c r="E81" s="45"/>
      <c r="F81" s="12"/>
      <c r="G81" s="46"/>
      <c r="H81" s="47"/>
      <c r="I81" s="47"/>
      <c r="J81" s="47"/>
      <c r="K81" s="47"/>
      <c r="L81" s="47">
        <f t="shared" si="2"/>
        <v>0</v>
      </c>
      <c r="M81" s="46"/>
    </row>
  </sheetData>
  <mergeCells count="12">
    <mergeCell ref="L2:L3"/>
    <mergeCell ref="M2:M3"/>
    <mergeCell ref="C1:M1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>
      <selection activeCell="B14" sqref="B14"/>
    </sheetView>
  </sheetViews>
  <sheetFormatPr defaultRowHeight="13.5" x14ac:dyDescent="0.15"/>
  <cols>
    <col min="1" max="1" width="36.109375" style="21" customWidth="1"/>
    <col min="2" max="2" width="15.109375" style="1" bestFit="1" customWidth="1"/>
    <col min="3" max="6" width="15.109375" style="1" customWidth="1"/>
    <col min="7" max="7" width="8.6640625" style="1" customWidth="1"/>
    <col min="8" max="8" width="8.77734375" style="1" customWidth="1"/>
    <col min="9" max="16384" width="8.88671875" style="1"/>
  </cols>
  <sheetData>
    <row r="1" spans="1:13" ht="14.25" thickBot="1" x14ac:dyDescent="0.2">
      <c r="A1" s="51" t="s">
        <v>20</v>
      </c>
      <c r="B1" s="52" t="s">
        <v>22</v>
      </c>
      <c r="C1" s="52" t="s">
        <v>23</v>
      </c>
      <c r="D1" s="52" t="s">
        <v>24</v>
      </c>
      <c r="E1" s="52" t="s">
        <v>20</v>
      </c>
      <c r="F1" s="53" t="s">
        <v>5</v>
      </c>
      <c r="H1" s="54"/>
    </row>
    <row r="2" spans="1:13" x14ac:dyDescent="0.15">
      <c r="A2" s="6" t="s">
        <v>30</v>
      </c>
      <c r="B2" s="55" t="e">
        <f>#REF!</f>
        <v>#REF!</v>
      </c>
      <c r="C2" s="55" t="e">
        <f>#REF!</f>
        <v>#REF!</v>
      </c>
      <c r="D2" s="55" t="e">
        <f>#REF!</f>
        <v>#REF!</v>
      </c>
      <c r="E2" s="55"/>
      <c r="F2" s="55" t="e">
        <f>SUM(B2,C2,D2)</f>
        <v>#REF!</v>
      </c>
    </row>
    <row r="3" spans="1:13" x14ac:dyDescent="0.15">
      <c r="A3" s="7" t="s">
        <v>31</v>
      </c>
      <c r="B3" s="47"/>
      <c r="C3" s="47"/>
      <c r="D3" s="47"/>
      <c r="E3" s="47"/>
      <c r="F3" s="55">
        <f>SUM(B3,C3,D3)</f>
        <v>0</v>
      </c>
      <c r="H3" s="87" t="s">
        <v>32</v>
      </c>
      <c r="I3" s="88"/>
      <c r="J3" s="88"/>
      <c r="K3" s="88"/>
      <c r="L3" s="88"/>
      <c r="M3" s="89"/>
    </row>
    <row r="4" spans="1:13" x14ac:dyDescent="0.15">
      <c r="A4" s="7" t="s">
        <v>20</v>
      </c>
      <c r="B4" s="47"/>
      <c r="C4" s="47"/>
      <c r="D4" s="47"/>
      <c r="E4" s="47"/>
      <c r="F4" s="47"/>
      <c r="H4" s="90"/>
      <c r="I4" s="91"/>
      <c r="J4" s="91"/>
      <c r="K4" s="91"/>
      <c r="L4" s="91"/>
      <c r="M4" s="92"/>
    </row>
    <row r="5" spans="1:13" x14ac:dyDescent="0.15">
      <c r="A5" s="7" t="s">
        <v>20</v>
      </c>
      <c r="B5" s="47"/>
      <c r="C5" s="47" t="s">
        <v>20</v>
      </c>
      <c r="D5" s="47"/>
      <c r="E5" s="47"/>
      <c r="F5" s="47"/>
    </row>
    <row r="6" spans="1:13" x14ac:dyDescent="0.15">
      <c r="A6" s="7" t="s">
        <v>20</v>
      </c>
      <c r="B6" s="47"/>
      <c r="C6" s="47"/>
      <c r="D6" s="47"/>
      <c r="E6" s="47"/>
      <c r="F6" s="47"/>
      <c r="H6" s="93" t="s">
        <v>33</v>
      </c>
      <c r="I6" s="94"/>
      <c r="J6" s="94"/>
      <c r="K6" s="94"/>
      <c r="L6" s="94"/>
      <c r="M6" s="95"/>
    </row>
    <row r="7" spans="1:13" x14ac:dyDescent="0.15">
      <c r="A7" s="7"/>
      <c r="B7" s="47"/>
      <c r="C7" s="47"/>
      <c r="D7" s="47"/>
      <c r="E7" s="47"/>
      <c r="F7" s="47"/>
      <c r="H7" s="96"/>
      <c r="I7" s="97"/>
      <c r="J7" s="97"/>
      <c r="K7" s="97"/>
      <c r="L7" s="97"/>
      <c r="M7" s="98"/>
    </row>
    <row r="8" spans="1:13" x14ac:dyDescent="0.15">
      <c r="A8" s="7"/>
      <c r="B8" s="47"/>
      <c r="C8" s="47"/>
      <c r="D8" s="47"/>
      <c r="E8" s="47"/>
      <c r="F8" s="47"/>
    </row>
    <row r="9" spans="1:13" ht="14.25" thickBot="1" x14ac:dyDescent="0.2">
      <c r="B9" s="56"/>
      <c r="C9" s="56"/>
      <c r="D9" s="56"/>
      <c r="E9" s="56"/>
      <c r="F9" s="56"/>
      <c r="H9" s="93" t="s">
        <v>34</v>
      </c>
      <c r="I9" s="94"/>
      <c r="J9" s="94"/>
      <c r="K9" s="94"/>
      <c r="L9" s="94"/>
      <c r="M9" s="95"/>
    </row>
    <row r="10" spans="1:13" ht="14.25" thickBot="1" x14ac:dyDescent="0.2">
      <c r="A10" s="51"/>
      <c r="B10" s="52" t="s">
        <v>35</v>
      </c>
      <c r="C10" s="52" t="s">
        <v>36</v>
      </c>
      <c r="D10" s="52" t="s">
        <v>37</v>
      </c>
      <c r="E10" s="52" t="s">
        <v>38</v>
      </c>
      <c r="F10" s="53"/>
      <c r="H10" s="96"/>
      <c r="I10" s="97"/>
      <c r="J10" s="97"/>
      <c r="K10" s="97"/>
      <c r="L10" s="97"/>
      <c r="M10" s="98"/>
    </row>
    <row r="11" spans="1:13" x14ac:dyDescent="0.15">
      <c r="A11" s="6" t="s">
        <v>39</v>
      </c>
      <c r="B11" s="57">
        <v>100</v>
      </c>
      <c r="C11" s="57">
        <v>1</v>
      </c>
      <c r="D11" s="57">
        <f>$B$11/100</f>
        <v>1</v>
      </c>
      <c r="E11" s="57"/>
      <c r="F11" s="57"/>
    </row>
    <row r="12" spans="1:13" x14ac:dyDescent="0.15">
      <c r="A12" s="7" t="s">
        <v>40</v>
      </c>
      <c r="B12" s="46">
        <v>100</v>
      </c>
      <c r="C12" s="46">
        <v>1</v>
      </c>
      <c r="D12" s="57">
        <f>$B$12/100</f>
        <v>1</v>
      </c>
      <c r="E12" s="46">
        <v>2</v>
      </c>
      <c r="F12" s="46"/>
      <c r="H12" s="93" t="s">
        <v>41</v>
      </c>
      <c r="I12" s="94"/>
      <c r="J12" s="94"/>
      <c r="K12" s="94"/>
      <c r="L12" s="94"/>
      <c r="M12" s="95"/>
    </row>
    <row r="13" spans="1:13" x14ac:dyDescent="0.15">
      <c r="A13" s="7" t="s">
        <v>42</v>
      </c>
      <c r="B13" s="46">
        <v>100</v>
      </c>
      <c r="C13" s="46">
        <v>1</v>
      </c>
      <c r="D13" s="57">
        <f>$B$13/100</f>
        <v>1</v>
      </c>
      <c r="E13" s="46">
        <v>5</v>
      </c>
      <c r="F13" s="46"/>
      <c r="H13" s="96"/>
      <c r="I13" s="97"/>
      <c r="J13" s="97"/>
      <c r="K13" s="97"/>
      <c r="L13" s="97"/>
      <c r="M13" s="98"/>
    </row>
    <row r="14" spans="1:13" x14ac:dyDescent="0.15">
      <c r="A14" s="7"/>
      <c r="B14" s="46"/>
      <c r="C14" s="46"/>
      <c r="D14" s="46"/>
      <c r="E14" s="46"/>
      <c r="F14" s="46"/>
    </row>
    <row r="15" spans="1:13" x14ac:dyDescent="0.15">
      <c r="A15" s="7"/>
      <c r="B15" s="46"/>
      <c r="C15" s="46"/>
      <c r="D15" s="46"/>
      <c r="E15" s="46"/>
      <c r="F15" s="46"/>
    </row>
    <row r="16" spans="1:13" x14ac:dyDescent="0.15">
      <c r="A16" s="7"/>
      <c r="B16" s="46"/>
      <c r="C16" s="46"/>
      <c r="D16" s="46"/>
      <c r="E16" s="46"/>
      <c r="F16" s="46"/>
    </row>
    <row r="17" spans="1:6" x14ac:dyDescent="0.15">
      <c r="A17" s="7"/>
      <c r="B17" s="46"/>
      <c r="C17" s="46"/>
      <c r="D17" s="46"/>
      <c r="E17" s="46"/>
      <c r="F17" s="46"/>
    </row>
    <row r="18" spans="1:6" x14ac:dyDescent="0.15">
      <c r="A18" s="7" t="s">
        <v>20</v>
      </c>
      <c r="B18" s="46"/>
      <c r="C18" s="46"/>
      <c r="D18" s="46"/>
      <c r="E18" s="46"/>
      <c r="F18" s="46"/>
    </row>
    <row r="19" spans="1:6" ht="14.25" thickBot="1" x14ac:dyDescent="0.2">
      <c r="A19" s="58" t="s">
        <v>20</v>
      </c>
      <c r="B19" s="59"/>
      <c r="C19" s="59"/>
      <c r="D19" s="59"/>
      <c r="E19" s="59"/>
      <c r="F19" s="59"/>
    </row>
    <row r="20" spans="1:6" ht="14.25" thickBot="1" x14ac:dyDescent="0.2">
      <c r="A20" s="51" t="s">
        <v>43</v>
      </c>
      <c r="B20" s="52" t="s">
        <v>35</v>
      </c>
      <c r="C20" s="52"/>
      <c r="D20" s="52" t="s">
        <v>37</v>
      </c>
      <c r="E20" s="52"/>
      <c r="F20" s="53"/>
    </row>
    <row r="21" spans="1:6" x14ac:dyDescent="0.15">
      <c r="A21" s="6" t="s">
        <v>44</v>
      </c>
      <c r="B21" s="57">
        <f>B11</f>
        <v>100</v>
      </c>
      <c r="C21" s="57"/>
      <c r="D21" s="57">
        <f>$B$21/100</f>
        <v>1</v>
      </c>
      <c r="E21" s="57"/>
      <c r="F21" s="57"/>
    </row>
    <row r="22" spans="1:6" x14ac:dyDescent="0.15">
      <c r="A22" s="7" t="s">
        <v>45</v>
      </c>
      <c r="B22" s="46">
        <f>B11</f>
        <v>100</v>
      </c>
      <c r="C22" s="57"/>
      <c r="D22" s="57">
        <f>$B$22/100</f>
        <v>1</v>
      </c>
      <c r="E22" s="46"/>
      <c r="F22" s="46"/>
    </row>
    <row r="23" spans="1:6" x14ac:dyDescent="0.15">
      <c r="A23" s="7" t="s">
        <v>46</v>
      </c>
      <c r="B23" s="46">
        <f>B11</f>
        <v>100</v>
      </c>
      <c r="C23" s="57"/>
      <c r="D23" s="57">
        <f>$B$23/100</f>
        <v>1</v>
      </c>
      <c r="E23" s="46"/>
      <c r="F23" s="46"/>
    </row>
    <row r="24" spans="1:6" x14ac:dyDescent="0.15">
      <c r="A24" s="7" t="s">
        <v>47</v>
      </c>
      <c r="B24" s="46">
        <f>B11</f>
        <v>100</v>
      </c>
      <c r="C24" s="57"/>
      <c r="D24" s="57">
        <f>$B$24/100</f>
        <v>1</v>
      </c>
      <c r="E24" s="46"/>
      <c r="F24" s="46"/>
    </row>
    <row r="25" spans="1:6" x14ac:dyDescent="0.15">
      <c r="A25" s="7" t="s">
        <v>48</v>
      </c>
      <c r="B25" s="46">
        <f>B11</f>
        <v>100</v>
      </c>
      <c r="C25" s="57"/>
      <c r="D25" s="57">
        <f>$B$25/100</f>
        <v>1</v>
      </c>
      <c r="E25" s="46"/>
      <c r="F25" s="46"/>
    </row>
    <row r="26" spans="1:6" x14ac:dyDescent="0.15">
      <c r="A26" s="7"/>
      <c r="B26" s="46"/>
      <c r="C26" s="46"/>
      <c r="D26" s="46"/>
      <c r="E26" s="46"/>
      <c r="F26" s="46"/>
    </row>
    <row r="27" spans="1:6" x14ac:dyDescent="0.15">
      <c r="A27" s="7"/>
      <c r="B27" s="46"/>
      <c r="C27" s="46"/>
      <c r="D27" s="46"/>
      <c r="E27" s="46"/>
      <c r="F27" s="46"/>
    </row>
    <row r="28" spans="1:6" x14ac:dyDescent="0.15">
      <c r="A28" s="7"/>
      <c r="B28" s="46"/>
      <c r="C28" s="46"/>
      <c r="D28" s="46"/>
      <c r="E28" s="46"/>
      <c r="F28" s="46"/>
    </row>
    <row r="29" spans="1:6" ht="14.25" customHeight="1" thickBot="1" x14ac:dyDescent="0.2">
      <c r="A29" s="58"/>
      <c r="B29" s="59"/>
      <c r="C29" s="59"/>
      <c r="D29" s="59"/>
      <c r="E29" s="59"/>
      <c r="F29" s="59"/>
    </row>
    <row r="30" spans="1:6" ht="14.25" customHeight="1" thickBot="1" x14ac:dyDescent="0.2">
      <c r="A30" s="51" t="s">
        <v>49</v>
      </c>
      <c r="B30" s="52" t="s">
        <v>50</v>
      </c>
      <c r="C30" s="52" t="s">
        <v>51</v>
      </c>
      <c r="D30" s="52" t="s">
        <v>52</v>
      </c>
      <c r="E30" s="52"/>
      <c r="F30" s="53"/>
    </row>
    <row r="31" spans="1:6" x14ac:dyDescent="0.15">
      <c r="A31" s="6" t="s">
        <v>53</v>
      </c>
      <c r="B31" s="57">
        <v>15</v>
      </c>
      <c r="C31" s="57">
        <v>15</v>
      </c>
      <c r="D31" s="57">
        <v>20</v>
      </c>
      <c r="E31" s="57"/>
      <c r="F31" s="57"/>
    </row>
    <row r="32" spans="1:6" x14ac:dyDescent="0.15">
      <c r="A32" s="6" t="s">
        <v>54</v>
      </c>
      <c r="B32" s="46">
        <v>40</v>
      </c>
      <c r="C32" s="46">
        <v>40</v>
      </c>
      <c r="D32" s="46">
        <v>40</v>
      </c>
      <c r="E32" s="46"/>
      <c r="F32" s="46"/>
    </row>
    <row r="33" spans="1:13" x14ac:dyDescent="0.15">
      <c r="A33" s="7" t="s">
        <v>55</v>
      </c>
      <c r="B33" s="46">
        <v>2</v>
      </c>
      <c r="C33" s="46"/>
      <c r="D33" s="46"/>
      <c r="E33" s="46"/>
      <c r="F33" s="46"/>
      <c r="H33" s="93" t="s">
        <v>604</v>
      </c>
      <c r="I33" s="94"/>
      <c r="J33" s="94"/>
      <c r="K33" s="94"/>
      <c r="L33" s="94"/>
      <c r="M33" s="95"/>
    </row>
    <row r="34" spans="1:13" x14ac:dyDescent="0.15">
      <c r="A34" s="7" t="s">
        <v>56</v>
      </c>
      <c r="B34" s="46"/>
      <c r="C34" s="46"/>
      <c r="D34" s="46"/>
      <c r="E34" s="46"/>
      <c r="F34" s="46"/>
      <c r="H34" s="96"/>
      <c r="I34" s="97"/>
      <c r="J34" s="97"/>
      <c r="K34" s="97"/>
      <c r="L34" s="97"/>
      <c r="M34" s="98"/>
    </row>
    <row r="35" spans="1:13" x14ac:dyDescent="0.15">
      <c r="A35" s="7" t="s">
        <v>57</v>
      </c>
      <c r="B35" s="46">
        <v>2</v>
      </c>
      <c r="C35" s="46"/>
      <c r="D35" s="46"/>
      <c r="E35" s="46"/>
      <c r="F35" s="46"/>
    </row>
    <row r="36" spans="1:13" x14ac:dyDescent="0.15">
      <c r="A36" s="7" t="s">
        <v>58</v>
      </c>
      <c r="B36" s="46">
        <v>3</v>
      </c>
      <c r="C36" s="46"/>
      <c r="D36" s="46"/>
      <c r="E36" s="46"/>
      <c r="F36" s="46"/>
    </row>
    <row r="37" spans="1:13" x14ac:dyDescent="0.15">
      <c r="A37" s="7"/>
      <c r="B37" s="46"/>
      <c r="C37" s="46"/>
      <c r="D37" s="46"/>
      <c r="E37" s="46"/>
      <c r="F37" s="46"/>
    </row>
    <row r="38" spans="1:13" x14ac:dyDescent="0.15">
      <c r="A38" s="7"/>
      <c r="B38" s="46"/>
      <c r="C38" s="46"/>
      <c r="D38" s="46"/>
      <c r="E38" s="46"/>
      <c r="F38" s="46"/>
    </row>
    <row r="39" spans="1:13" ht="14.25" thickBot="1" x14ac:dyDescent="0.2">
      <c r="A39" s="58"/>
      <c r="B39" s="59"/>
      <c r="C39" s="59"/>
      <c r="D39" s="59"/>
      <c r="E39" s="59"/>
      <c r="F39" s="59"/>
    </row>
    <row r="40" spans="1:13" ht="14.25" thickBot="1" x14ac:dyDescent="0.2">
      <c r="A40" s="51" t="s">
        <v>59</v>
      </c>
      <c r="B40" s="52" t="s">
        <v>35</v>
      </c>
      <c r="C40" s="52" t="s">
        <v>60</v>
      </c>
      <c r="D40" s="52"/>
      <c r="E40" s="52"/>
      <c r="F40" s="53"/>
    </row>
    <row r="41" spans="1:13" x14ac:dyDescent="0.15">
      <c r="A41" s="21" t="s">
        <v>449</v>
      </c>
      <c r="B41" s="1">
        <v>100</v>
      </c>
      <c r="C41" s="1">
        <v>2</v>
      </c>
    </row>
    <row r="42" spans="1:13" x14ac:dyDescent="0.15">
      <c r="A42" s="21" t="s">
        <v>450</v>
      </c>
      <c r="B42" s="1">
        <v>100</v>
      </c>
      <c r="C42" s="1">
        <v>2</v>
      </c>
    </row>
    <row r="43" spans="1:13" x14ac:dyDescent="0.15">
      <c r="A43" s="21" t="s">
        <v>451</v>
      </c>
      <c r="B43" s="1">
        <v>100</v>
      </c>
      <c r="C43" s="1">
        <v>2</v>
      </c>
    </row>
  </sheetData>
  <mergeCells count="5">
    <mergeCell ref="H3:M4"/>
    <mergeCell ref="H6:M7"/>
    <mergeCell ref="H9:M10"/>
    <mergeCell ref="H12:M13"/>
    <mergeCell ref="H33:M34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61"/>
  <sheetViews>
    <sheetView zoomScaleNormal="100" workbookViewId="0">
      <pane ySplit="3" topLeftCell="A4" activePane="bottomLeft" state="frozen"/>
      <selection activeCell="D1" sqref="D1:N1"/>
      <selection pane="bottomLeft" activeCell="D1" sqref="D1:N1"/>
    </sheetView>
  </sheetViews>
  <sheetFormatPr defaultRowHeight="15.6" customHeight="1" x14ac:dyDescent="0.15"/>
  <cols>
    <col min="1" max="1" width="13" style="30" hidden="1" customWidth="1"/>
    <col min="2" max="2" width="12" style="30" hidden="1" customWidth="1"/>
    <col min="3" max="3" width="17.33203125" style="30" hidden="1" customWidth="1"/>
    <col min="4" max="4" width="12.33203125" style="30" customWidth="1"/>
    <col min="5" max="5" width="78.6640625" style="30" customWidth="1"/>
    <col min="6" max="6" width="5.21875" style="34" customWidth="1"/>
    <col min="7" max="7" width="6.44140625" style="36" customWidth="1"/>
    <col min="8" max="8" width="27.77734375" style="30" customWidth="1"/>
    <col min="9" max="9" width="5.5546875" style="31" customWidth="1"/>
    <col min="10" max="10" width="10.44140625" style="31" customWidth="1"/>
    <col min="11" max="11" width="11.77734375" style="31" customWidth="1"/>
    <col min="12" max="12" width="8.44140625" style="31" customWidth="1"/>
    <col min="13" max="13" width="9.109375" style="31" customWidth="1"/>
    <col min="14" max="14" width="6" style="31" customWidth="1"/>
    <col min="15" max="15" width="13" style="31" customWidth="1"/>
    <col min="16" max="16" width="11.109375" style="30" customWidth="1"/>
    <col min="17" max="25" width="8.88671875" style="28"/>
    <col min="26" max="30" width="11.77734375" style="31" customWidth="1"/>
    <col min="31" max="16384" width="8.88671875" style="28"/>
  </cols>
  <sheetData>
    <row r="1" spans="1:30" ht="15.6" customHeight="1" x14ac:dyDescent="0.15">
      <c r="A1" s="28" t="s">
        <v>81</v>
      </c>
      <c r="B1" s="28">
        <v>61</v>
      </c>
      <c r="C1" s="28"/>
      <c r="D1" s="30" t="s">
        <v>61</v>
      </c>
      <c r="F1" s="30"/>
      <c r="I1" s="28"/>
      <c r="J1" s="28"/>
      <c r="K1" s="28"/>
      <c r="L1" s="28"/>
      <c r="M1" s="28"/>
      <c r="N1" s="28"/>
      <c r="O1" s="28"/>
      <c r="P1" s="28"/>
      <c r="Z1" s="28"/>
      <c r="AA1" s="28"/>
      <c r="AB1" s="28"/>
      <c r="AC1" s="28"/>
      <c r="AD1" s="28"/>
    </row>
    <row r="2" spans="1:30" ht="15.6" customHeight="1" x14ac:dyDescent="0.15">
      <c r="A2" s="29" t="s">
        <v>1</v>
      </c>
      <c r="B2" s="29" t="s">
        <v>2</v>
      </c>
      <c r="C2" s="29" t="s">
        <v>0</v>
      </c>
      <c r="D2" s="99" t="s">
        <v>13</v>
      </c>
      <c r="E2" s="99" t="s">
        <v>6</v>
      </c>
      <c r="F2" s="99" t="s">
        <v>3</v>
      </c>
      <c r="G2" s="101" t="s">
        <v>4</v>
      </c>
      <c r="H2" s="99" t="s">
        <v>8</v>
      </c>
      <c r="I2" s="28"/>
      <c r="J2" s="28"/>
      <c r="K2" s="28"/>
      <c r="L2" s="28"/>
      <c r="M2" s="28"/>
      <c r="N2" s="28"/>
      <c r="O2" s="28"/>
      <c r="P2" s="28"/>
      <c r="Z2" s="28"/>
      <c r="AA2" s="28"/>
      <c r="AB2" s="28"/>
      <c r="AC2" s="28"/>
      <c r="AD2" s="28"/>
    </row>
    <row r="3" spans="1:30" ht="15.6" customHeight="1" x14ac:dyDescent="0.15">
      <c r="A3" s="29"/>
      <c r="B3" s="29"/>
      <c r="C3" s="29"/>
      <c r="D3" s="100"/>
      <c r="E3" s="100"/>
      <c r="F3" s="100"/>
      <c r="G3" s="102"/>
      <c r="H3" s="100"/>
      <c r="I3" s="28"/>
      <c r="J3" s="28"/>
      <c r="K3" s="28"/>
      <c r="L3" s="28"/>
      <c r="M3" s="28"/>
      <c r="N3" s="28"/>
      <c r="O3" s="28"/>
      <c r="P3" s="28"/>
      <c r="Z3" s="28"/>
      <c r="AA3" s="28"/>
      <c r="AB3" s="28"/>
      <c r="AC3" s="28"/>
      <c r="AD3" s="28"/>
    </row>
    <row r="4" spans="1:30" ht="15.6" customHeight="1" x14ac:dyDescent="0.15">
      <c r="A4" s="28"/>
      <c r="B4" s="28"/>
      <c r="C4" s="28"/>
      <c r="D4" s="32" t="s">
        <v>62</v>
      </c>
      <c r="E4" s="32" t="s">
        <v>63</v>
      </c>
      <c r="F4" s="33" t="s">
        <v>64</v>
      </c>
      <c r="G4" s="35">
        <v>1</v>
      </c>
      <c r="H4" s="32" t="s">
        <v>426</v>
      </c>
      <c r="I4" s="28"/>
      <c r="J4" s="28"/>
      <c r="K4" s="28"/>
      <c r="L4" s="28"/>
      <c r="M4" s="28"/>
      <c r="N4" s="28"/>
      <c r="O4" s="28"/>
      <c r="P4" s="28"/>
      <c r="Z4" s="28"/>
      <c r="AA4" s="28"/>
      <c r="AB4" s="28"/>
      <c r="AC4" s="28"/>
      <c r="AD4" s="28"/>
    </row>
    <row r="5" spans="1:30" ht="15.6" customHeight="1" x14ac:dyDescent="0.15">
      <c r="A5" s="28"/>
      <c r="B5" s="28"/>
      <c r="C5" s="28"/>
      <c r="D5" s="32" t="s">
        <v>62</v>
      </c>
      <c r="E5" s="32" t="s">
        <v>65</v>
      </c>
      <c r="F5" s="33" t="s">
        <v>64</v>
      </c>
      <c r="G5" s="35">
        <v>1</v>
      </c>
      <c r="H5" s="32" t="s">
        <v>427</v>
      </c>
      <c r="I5" s="28"/>
      <c r="J5" s="28"/>
      <c r="K5" s="28"/>
      <c r="L5" s="28"/>
      <c r="M5" s="28"/>
      <c r="N5" s="28"/>
      <c r="O5" s="28"/>
      <c r="P5" s="28"/>
      <c r="Z5" s="28"/>
      <c r="AA5" s="28"/>
      <c r="AB5" s="28"/>
      <c r="AC5" s="28"/>
      <c r="AD5" s="28"/>
    </row>
    <row r="6" spans="1:30" ht="15.6" customHeight="1" x14ac:dyDescent="0.15">
      <c r="D6" s="32" t="s">
        <v>62</v>
      </c>
      <c r="E6" s="32" t="s">
        <v>66</v>
      </c>
      <c r="F6" s="33" t="s">
        <v>64</v>
      </c>
      <c r="G6" s="35">
        <v>1</v>
      </c>
      <c r="H6" s="32" t="s">
        <v>428</v>
      </c>
    </row>
    <row r="7" spans="1:30" ht="15.6" customHeight="1" x14ac:dyDescent="0.15">
      <c r="D7" s="32" t="s">
        <v>67</v>
      </c>
      <c r="E7" s="32" t="s">
        <v>68</v>
      </c>
      <c r="F7" s="33" t="s">
        <v>64</v>
      </c>
      <c r="G7" s="35">
        <v>1</v>
      </c>
      <c r="H7" s="32" t="s">
        <v>429</v>
      </c>
    </row>
    <row r="8" spans="1:30" ht="15.6" customHeight="1" x14ac:dyDescent="0.15">
      <c r="D8" s="32" t="s">
        <v>67</v>
      </c>
      <c r="E8" s="32" t="s">
        <v>69</v>
      </c>
      <c r="F8" s="33" t="s">
        <v>64</v>
      </c>
      <c r="G8" s="35">
        <v>1</v>
      </c>
      <c r="H8" s="32" t="s">
        <v>430</v>
      </c>
    </row>
    <row r="9" spans="1:30" ht="15.6" customHeight="1" x14ac:dyDescent="0.15">
      <c r="D9" s="32" t="s">
        <v>67</v>
      </c>
      <c r="E9" s="32" t="s">
        <v>63</v>
      </c>
      <c r="F9" s="33" t="s">
        <v>64</v>
      </c>
      <c r="G9" s="35">
        <v>1</v>
      </c>
      <c r="H9" s="32" t="s">
        <v>431</v>
      </c>
    </row>
    <row r="10" spans="1:30" ht="15.6" customHeight="1" x14ac:dyDescent="0.15">
      <c r="D10" s="32" t="s">
        <v>67</v>
      </c>
      <c r="E10" s="32" t="s">
        <v>70</v>
      </c>
      <c r="F10" s="33" t="s">
        <v>64</v>
      </c>
      <c r="G10" s="35">
        <v>1</v>
      </c>
      <c r="H10" s="32" t="s">
        <v>432</v>
      </c>
    </row>
    <row r="11" spans="1:30" ht="15.6" customHeight="1" x14ac:dyDescent="0.15">
      <c r="D11" s="32" t="s">
        <v>67</v>
      </c>
      <c r="E11" s="32" t="s">
        <v>71</v>
      </c>
      <c r="F11" s="33" t="s">
        <v>64</v>
      </c>
      <c r="G11" s="35">
        <v>1</v>
      </c>
      <c r="H11" s="32" t="s">
        <v>433</v>
      </c>
    </row>
    <row r="12" spans="1:30" ht="15.6" customHeight="1" x14ac:dyDescent="0.15">
      <c r="D12" s="32" t="s">
        <v>67</v>
      </c>
      <c r="E12" s="32" t="s">
        <v>72</v>
      </c>
      <c r="F12" s="33" t="s">
        <v>64</v>
      </c>
      <c r="G12" s="35">
        <v>1</v>
      </c>
      <c r="H12" s="32" t="s">
        <v>434</v>
      </c>
    </row>
    <row r="13" spans="1:30" ht="15.6" customHeight="1" x14ac:dyDescent="0.15">
      <c r="D13" s="32" t="s">
        <v>67</v>
      </c>
      <c r="E13" s="32" t="s">
        <v>73</v>
      </c>
      <c r="F13" s="33" t="s">
        <v>64</v>
      </c>
      <c r="G13" s="35">
        <v>1</v>
      </c>
      <c r="H13" s="32" t="s">
        <v>435</v>
      </c>
    </row>
    <row r="14" spans="1:30" ht="15.6" customHeight="1" x14ac:dyDescent="0.15">
      <c r="D14" s="32" t="s">
        <v>67</v>
      </c>
      <c r="E14" s="32" t="s">
        <v>65</v>
      </c>
      <c r="F14" s="33" t="s">
        <v>64</v>
      </c>
      <c r="G14" s="35">
        <v>1</v>
      </c>
      <c r="H14" s="32" t="s">
        <v>436</v>
      </c>
    </row>
    <row r="15" spans="1:30" ht="15.6" customHeight="1" x14ac:dyDescent="0.15">
      <c r="D15" s="32" t="s">
        <v>67</v>
      </c>
      <c r="E15" s="32" t="s">
        <v>74</v>
      </c>
      <c r="F15" s="33" t="s">
        <v>64</v>
      </c>
      <c r="G15" s="35">
        <v>1</v>
      </c>
      <c r="H15" s="32" t="s">
        <v>437</v>
      </c>
    </row>
    <row r="16" spans="1:30" ht="15.6" customHeight="1" x14ac:dyDescent="0.15">
      <c r="D16" s="32" t="s">
        <v>67</v>
      </c>
      <c r="E16" s="32" t="s">
        <v>66</v>
      </c>
      <c r="F16" s="33" t="s">
        <v>64</v>
      </c>
      <c r="G16" s="35">
        <v>1</v>
      </c>
      <c r="H16" s="32" t="s">
        <v>438</v>
      </c>
    </row>
    <row r="17" spans="4:8" ht="15.6" customHeight="1" x14ac:dyDescent="0.15">
      <c r="D17" s="32" t="s">
        <v>67</v>
      </c>
      <c r="E17" s="32" t="s">
        <v>75</v>
      </c>
      <c r="F17" s="33" t="s">
        <v>64</v>
      </c>
      <c r="G17" s="35">
        <v>1</v>
      </c>
      <c r="H17" s="32"/>
    </row>
    <row r="18" spans="4:8" ht="15.6" customHeight="1" x14ac:dyDescent="0.15">
      <c r="D18" s="32" t="s">
        <v>67</v>
      </c>
      <c r="E18" s="32" t="s">
        <v>76</v>
      </c>
      <c r="F18" s="33" t="s">
        <v>64</v>
      </c>
      <c r="G18" s="35">
        <v>1</v>
      </c>
      <c r="H18" s="32"/>
    </row>
    <row r="19" spans="4:8" ht="15.6" customHeight="1" x14ac:dyDescent="0.15">
      <c r="D19" s="32" t="s">
        <v>67</v>
      </c>
      <c r="E19" s="32" t="s">
        <v>77</v>
      </c>
      <c r="F19" s="33" t="s">
        <v>64</v>
      </c>
      <c r="G19" s="35">
        <v>1</v>
      </c>
      <c r="H19" s="32"/>
    </row>
    <row r="20" spans="4:8" ht="15.6" customHeight="1" x14ac:dyDescent="0.15">
      <c r="D20" s="32" t="s">
        <v>67</v>
      </c>
      <c r="E20" s="32" t="s">
        <v>78</v>
      </c>
      <c r="F20" s="33" t="s">
        <v>64</v>
      </c>
      <c r="G20" s="35">
        <v>1</v>
      </c>
      <c r="H20" s="32"/>
    </row>
    <row r="21" spans="4:8" ht="15.6" customHeight="1" x14ac:dyDescent="0.15">
      <c r="D21" s="32" t="s">
        <v>67</v>
      </c>
      <c r="E21" s="32" t="s">
        <v>79</v>
      </c>
      <c r="F21" s="33" t="s">
        <v>64</v>
      </c>
      <c r="G21" s="35">
        <v>1</v>
      </c>
      <c r="H21" s="32"/>
    </row>
    <row r="22" spans="4:8" ht="15.6" customHeight="1" x14ac:dyDescent="0.15">
      <c r="D22" s="32" t="s">
        <v>80</v>
      </c>
      <c r="E22" s="32" t="s">
        <v>68</v>
      </c>
      <c r="F22" s="33" t="s">
        <v>64</v>
      </c>
      <c r="G22" s="35">
        <v>1</v>
      </c>
      <c r="H22" s="32" t="s">
        <v>439</v>
      </c>
    </row>
    <row r="23" spans="4:8" ht="15.6" customHeight="1" x14ac:dyDescent="0.15">
      <c r="D23" s="32" t="s">
        <v>80</v>
      </c>
      <c r="E23" s="32" t="s">
        <v>69</v>
      </c>
      <c r="F23" s="33" t="s">
        <v>64</v>
      </c>
      <c r="G23" s="35">
        <v>1</v>
      </c>
      <c r="H23" s="32" t="s">
        <v>440</v>
      </c>
    </row>
    <row r="24" spans="4:8" ht="15.6" customHeight="1" x14ac:dyDescent="0.15">
      <c r="D24" s="32" t="s">
        <v>80</v>
      </c>
      <c r="E24" s="32" t="s">
        <v>63</v>
      </c>
      <c r="F24" s="33" t="s">
        <v>64</v>
      </c>
      <c r="G24" s="35">
        <v>1</v>
      </c>
      <c r="H24" s="32" t="s">
        <v>441</v>
      </c>
    </row>
    <row r="25" spans="4:8" ht="15.6" customHeight="1" x14ac:dyDescent="0.15">
      <c r="D25" s="32" t="s">
        <v>80</v>
      </c>
      <c r="E25" s="32" t="s">
        <v>70</v>
      </c>
      <c r="F25" s="33" t="s">
        <v>64</v>
      </c>
      <c r="G25" s="35">
        <v>1</v>
      </c>
      <c r="H25" s="32" t="s">
        <v>442</v>
      </c>
    </row>
    <row r="26" spans="4:8" ht="15.6" customHeight="1" x14ac:dyDescent="0.15">
      <c r="D26" s="32" t="s">
        <v>80</v>
      </c>
      <c r="E26" s="32" t="s">
        <v>71</v>
      </c>
      <c r="F26" s="33" t="s">
        <v>64</v>
      </c>
      <c r="G26" s="35">
        <v>1</v>
      </c>
      <c r="H26" s="32" t="s">
        <v>443</v>
      </c>
    </row>
    <row r="27" spans="4:8" ht="15.6" customHeight="1" x14ac:dyDescent="0.15">
      <c r="D27" s="32" t="s">
        <v>80</v>
      </c>
      <c r="E27" s="32" t="s">
        <v>72</v>
      </c>
      <c r="F27" s="33" t="s">
        <v>64</v>
      </c>
      <c r="G27" s="35">
        <v>1</v>
      </c>
      <c r="H27" s="32" t="s">
        <v>444</v>
      </c>
    </row>
    <row r="28" spans="4:8" ht="15.6" customHeight="1" x14ac:dyDescent="0.15">
      <c r="D28" s="32" t="s">
        <v>80</v>
      </c>
      <c r="E28" s="32" t="s">
        <v>73</v>
      </c>
      <c r="F28" s="33" t="s">
        <v>64</v>
      </c>
      <c r="G28" s="35">
        <v>1</v>
      </c>
      <c r="H28" s="32" t="s">
        <v>445</v>
      </c>
    </row>
    <row r="29" spans="4:8" ht="15.6" customHeight="1" x14ac:dyDescent="0.15">
      <c r="D29" s="32" t="s">
        <v>80</v>
      </c>
      <c r="E29" s="32" t="s">
        <v>65</v>
      </c>
      <c r="F29" s="33" t="s">
        <v>64</v>
      </c>
      <c r="G29" s="35">
        <v>1</v>
      </c>
      <c r="H29" s="32" t="s">
        <v>446</v>
      </c>
    </row>
    <row r="30" spans="4:8" ht="15.6" customHeight="1" x14ac:dyDescent="0.15">
      <c r="D30" s="32" t="s">
        <v>80</v>
      </c>
      <c r="E30" s="32" t="s">
        <v>74</v>
      </c>
      <c r="F30" s="33" t="s">
        <v>64</v>
      </c>
      <c r="G30" s="35">
        <v>1</v>
      </c>
      <c r="H30" s="32" t="s">
        <v>447</v>
      </c>
    </row>
    <row r="31" spans="4:8" ht="15.6" customHeight="1" x14ac:dyDescent="0.15">
      <c r="D31" s="32" t="s">
        <v>80</v>
      </c>
      <c r="E31" s="32" t="s">
        <v>66</v>
      </c>
      <c r="F31" s="33" t="s">
        <v>64</v>
      </c>
      <c r="G31" s="35">
        <v>1</v>
      </c>
      <c r="H31" s="32" t="s">
        <v>448</v>
      </c>
    </row>
    <row r="32" spans="4:8" ht="15.6" customHeight="1" x14ac:dyDescent="0.15">
      <c r="D32" s="32" t="s">
        <v>80</v>
      </c>
      <c r="E32" s="32" t="s">
        <v>75</v>
      </c>
      <c r="F32" s="33" t="s">
        <v>64</v>
      </c>
      <c r="G32" s="35">
        <v>1</v>
      </c>
      <c r="H32" s="32"/>
    </row>
    <row r="33" spans="4:8" ht="15.6" customHeight="1" x14ac:dyDescent="0.15">
      <c r="D33" s="32" t="s">
        <v>80</v>
      </c>
      <c r="E33" s="32" t="s">
        <v>76</v>
      </c>
      <c r="F33" s="33" t="s">
        <v>64</v>
      </c>
      <c r="G33" s="35">
        <v>1</v>
      </c>
      <c r="H33" s="32"/>
    </row>
    <row r="34" spans="4:8" ht="15.6" customHeight="1" x14ac:dyDescent="0.15">
      <c r="D34" s="32" t="s">
        <v>80</v>
      </c>
      <c r="E34" s="32" t="s">
        <v>77</v>
      </c>
      <c r="F34" s="33" t="s">
        <v>64</v>
      </c>
      <c r="G34" s="35">
        <v>1</v>
      </c>
      <c r="H34" s="32"/>
    </row>
    <row r="35" spans="4:8" ht="15.6" customHeight="1" x14ac:dyDescent="0.15">
      <c r="D35" s="32" t="s">
        <v>80</v>
      </c>
      <c r="E35" s="32" t="s">
        <v>78</v>
      </c>
      <c r="F35" s="33" t="s">
        <v>64</v>
      </c>
      <c r="G35" s="35">
        <v>1</v>
      </c>
      <c r="H35" s="32"/>
    </row>
    <row r="36" spans="4:8" ht="15.6" customHeight="1" x14ac:dyDescent="0.15">
      <c r="D36" s="32" t="s">
        <v>80</v>
      </c>
      <c r="E36" s="32" t="s">
        <v>79</v>
      </c>
      <c r="F36" s="33" t="s">
        <v>64</v>
      </c>
      <c r="G36" s="35">
        <v>1</v>
      </c>
      <c r="H36" s="32"/>
    </row>
    <row r="37" spans="4:8" ht="15.6" customHeight="1" x14ac:dyDescent="0.15">
      <c r="D37" s="32"/>
      <c r="E37" s="32"/>
      <c r="F37" s="33"/>
      <c r="G37" s="35"/>
      <c r="H37" s="32"/>
    </row>
    <row r="38" spans="4:8" ht="15.6" customHeight="1" x14ac:dyDescent="0.15">
      <c r="D38" s="32"/>
      <c r="E38" s="32"/>
      <c r="F38" s="33"/>
      <c r="G38" s="35"/>
      <c r="H38" s="32"/>
    </row>
    <row r="39" spans="4:8" ht="15.6" customHeight="1" x14ac:dyDescent="0.15">
      <c r="D39" s="32"/>
      <c r="E39" s="32"/>
      <c r="F39" s="33"/>
      <c r="G39" s="35"/>
      <c r="H39" s="32"/>
    </row>
    <row r="40" spans="4:8" ht="15.6" customHeight="1" x14ac:dyDescent="0.15">
      <c r="D40" s="32"/>
      <c r="E40" s="32"/>
      <c r="F40" s="33"/>
      <c r="G40" s="35"/>
      <c r="H40" s="32"/>
    </row>
    <row r="41" spans="4:8" ht="15.6" customHeight="1" x14ac:dyDescent="0.15">
      <c r="D41" s="32"/>
      <c r="E41" s="32"/>
      <c r="F41" s="33"/>
      <c r="G41" s="35"/>
      <c r="H41" s="32"/>
    </row>
    <row r="42" spans="4:8" ht="15.6" customHeight="1" x14ac:dyDescent="0.15">
      <c r="D42" s="32"/>
      <c r="E42" s="32"/>
      <c r="F42" s="33"/>
      <c r="G42" s="35"/>
      <c r="H42" s="32"/>
    </row>
    <row r="43" spans="4:8" ht="15.6" customHeight="1" x14ac:dyDescent="0.15">
      <c r="D43" s="32"/>
      <c r="E43" s="32"/>
      <c r="F43" s="33"/>
      <c r="G43" s="35"/>
      <c r="H43" s="32"/>
    </row>
    <row r="44" spans="4:8" ht="15.6" customHeight="1" x14ac:dyDescent="0.15">
      <c r="D44" s="32"/>
      <c r="E44" s="32"/>
      <c r="F44" s="33"/>
      <c r="G44" s="35"/>
      <c r="H44" s="32"/>
    </row>
    <row r="45" spans="4:8" ht="15.6" customHeight="1" x14ac:dyDescent="0.15">
      <c r="D45" s="32"/>
      <c r="E45" s="32"/>
      <c r="F45" s="33"/>
      <c r="G45" s="35"/>
      <c r="H45" s="32"/>
    </row>
    <row r="46" spans="4:8" ht="15.6" customHeight="1" x14ac:dyDescent="0.15">
      <c r="D46" s="32"/>
      <c r="E46" s="32"/>
      <c r="F46" s="33"/>
      <c r="G46" s="35"/>
      <c r="H46" s="32"/>
    </row>
    <row r="47" spans="4:8" ht="15.6" customHeight="1" x14ac:dyDescent="0.15">
      <c r="D47" s="32"/>
      <c r="E47" s="32"/>
      <c r="F47" s="33"/>
      <c r="G47" s="35"/>
      <c r="H47" s="32"/>
    </row>
    <row r="48" spans="4:8" ht="15.6" customHeight="1" x14ac:dyDescent="0.15">
      <c r="D48" s="32"/>
      <c r="E48" s="32"/>
      <c r="F48" s="33"/>
      <c r="G48" s="35"/>
      <c r="H48" s="32"/>
    </row>
    <row r="49" spans="4:8" ht="15.6" customHeight="1" x14ac:dyDescent="0.15">
      <c r="D49" s="32"/>
      <c r="E49" s="32"/>
      <c r="F49" s="33"/>
      <c r="G49" s="35"/>
      <c r="H49" s="32"/>
    </row>
    <row r="50" spans="4:8" ht="15.6" customHeight="1" x14ac:dyDescent="0.15">
      <c r="D50" s="32"/>
      <c r="E50" s="32"/>
      <c r="F50" s="33"/>
      <c r="G50" s="35"/>
      <c r="H50" s="32"/>
    </row>
    <row r="51" spans="4:8" ht="15.6" customHeight="1" x14ac:dyDescent="0.15">
      <c r="D51" s="32"/>
      <c r="E51" s="32"/>
      <c r="F51" s="33"/>
      <c r="G51" s="35"/>
      <c r="H51" s="32"/>
    </row>
    <row r="52" spans="4:8" ht="15.6" customHeight="1" x14ac:dyDescent="0.15">
      <c r="D52" s="32"/>
      <c r="E52" s="32"/>
      <c r="F52" s="33"/>
      <c r="G52" s="35"/>
      <c r="H52" s="32"/>
    </row>
    <row r="53" spans="4:8" ht="15.6" customHeight="1" x14ac:dyDescent="0.15">
      <c r="D53" s="32"/>
      <c r="E53" s="32"/>
      <c r="F53" s="33"/>
      <c r="G53" s="35"/>
      <c r="H53" s="32"/>
    </row>
    <row r="54" spans="4:8" ht="15.6" customHeight="1" x14ac:dyDescent="0.15">
      <c r="D54" s="32"/>
      <c r="E54" s="32"/>
      <c r="F54" s="33"/>
      <c r="G54" s="35"/>
      <c r="H54" s="32"/>
    </row>
    <row r="55" spans="4:8" ht="15.6" customHeight="1" x14ac:dyDescent="0.15">
      <c r="D55" s="32"/>
      <c r="E55" s="32"/>
      <c r="F55" s="33"/>
      <c r="G55" s="35"/>
      <c r="H55" s="32"/>
    </row>
    <row r="56" spans="4:8" ht="15.6" customHeight="1" x14ac:dyDescent="0.15">
      <c r="D56" s="32"/>
      <c r="E56" s="32"/>
      <c r="F56" s="33"/>
      <c r="G56" s="35"/>
      <c r="H56" s="32"/>
    </row>
    <row r="57" spans="4:8" ht="15.6" customHeight="1" x14ac:dyDescent="0.15">
      <c r="D57" s="32"/>
      <c r="E57" s="32"/>
      <c r="F57" s="33"/>
      <c r="G57" s="35"/>
      <c r="H57" s="32"/>
    </row>
    <row r="58" spans="4:8" ht="15.6" customHeight="1" x14ac:dyDescent="0.15">
      <c r="D58" s="32"/>
      <c r="E58" s="32"/>
      <c r="F58" s="33"/>
      <c r="G58" s="35"/>
      <c r="H58" s="32"/>
    </row>
    <row r="59" spans="4:8" ht="15.6" customHeight="1" x14ac:dyDescent="0.15">
      <c r="D59" s="32"/>
      <c r="E59" s="32"/>
      <c r="F59" s="33"/>
      <c r="G59" s="35"/>
      <c r="H59" s="32"/>
    </row>
    <row r="60" spans="4:8" ht="15.6" customHeight="1" x14ac:dyDescent="0.15">
      <c r="D60" s="32"/>
      <c r="E60" s="32"/>
      <c r="F60" s="33"/>
      <c r="G60" s="35"/>
      <c r="H60" s="32"/>
    </row>
    <row r="61" spans="4:8" ht="15.6" customHeight="1" x14ac:dyDescent="0.15">
      <c r="D61" s="32"/>
      <c r="E61" s="32"/>
      <c r="F61" s="33"/>
      <c r="G61" s="35"/>
      <c r="H61" s="32"/>
    </row>
  </sheetData>
  <mergeCells count="5">
    <mergeCell ref="H2:H3"/>
    <mergeCell ref="D2:D3"/>
    <mergeCell ref="E2:E3"/>
    <mergeCell ref="F2:F3"/>
    <mergeCell ref="G2:G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Z1104"/>
  <sheetViews>
    <sheetView topLeftCell="C1" workbookViewId="0">
      <selection activeCell="D1" sqref="D1:N1"/>
    </sheetView>
  </sheetViews>
  <sheetFormatPr defaultRowHeight="20.100000000000001" customHeight="1" x14ac:dyDescent="0.15"/>
  <cols>
    <col min="1" max="1" width="9.44140625" style="26" hidden="1" customWidth="1"/>
    <col min="2" max="2" width="9.21875" style="21" hidden="1" customWidth="1"/>
    <col min="3" max="3" width="3.109375" style="14" bestFit="1" customWidth="1"/>
    <col min="4" max="4" width="36.6640625" style="1" customWidth="1"/>
    <col min="5" max="5" width="6.6640625" style="1" customWidth="1"/>
    <col min="6" max="26" width="7.77734375" style="1" customWidth="1"/>
    <col min="27" max="27" width="8" style="1" customWidth="1"/>
    <col min="28" max="16384" width="8.88671875" style="1"/>
  </cols>
  <sheetData>
    <row r="1" spans="1:156" s="13" customFormat="1" ht="20.100000000000001" customHeight="1" x14ac:dyDescent="0.15">
      <c r="A1" s="26" t="s">
        <v>81</v>
      </c>
      <c r="B1" s="21" t="s">
        <v>421</v>
      </c>
      <c r="C1" s="76" t="s">
        <v>84</v>
      </c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</row>
    <row r="2" spans="1:156" s="13" customFormat="1" ht="20.100000000000001" customHeight="1" x14ac:dyDescent="0.15">
      <c r="A2" s="26"/>
      <c r="B2" s="26" t="s">
        <v>422</v>
      </c>
      <c r="C2" s="19"/>
      <c r="D2" s="42"/>
      <c r="E2" s="42"/>
      <c r="F2" s="17" t="s">
        <v>352</v>
      </c>
      <c r="G2" s="17" t="s">
        <v>353</v>
      </c>
      <c r="H2" s="15" t="s">
        <v>118</v>
      </c>
      <c r="I2" s="15" t="s">
        <v>118</v>
      </c>
      <c r="J2" s="15" t="s">
        <v>118</v>
      </c>
      <c r="K2" s="15" t="s">
        <v>118</v>
      </c>
      <c r="L2" s="15" t="s">
        <v>118</v>
      </c>
      <c r="M2" s="15" t="s">
        <v>118</v>
      </c>
      <c r="N2" s="15" t="s">
        <v>90</v>
      </c>
      <c r="O2" s="15" t="s">
        <v>90</v>
      </c>
      <c r="P2" s="15" t="s">
        <v>90</v>
      </c>
      <c r="Q2" s="15" t="s">
        <v>90</v>
      </c>
      <c r="R2" s="15" t="s">
        <v>90</v>
      </c>
      <c r="S2" s="15" t="s">
        <v>90</v>
      </c>
      <c r="T2" s="15" t="s">
        <v>90</v>
      </c>
      <c r="U2" s="15" t="s">
        <v>90</v>
      </c>
      <c r="V2" s="15" t="s">
        <v>90</v>
      </c>
      <c r="W2" s="15" t="s">
        <v>90</v>
      </c>
      <c r="X2" s="15" t="s">
        <v>90</v>
      </c>
      <c r="Y2" s="15"/>
      <c r="Z2" s="15"/>
    </row>
    <row r="3" spans="1:156" s="13" customFormat="1" ht="20.100000000000001" customHeight="1" x14ac:dyDescent="0.15">
      <c r="A3" s="27"/>
      <c r="B3" s="26"/>
      <c r="C3" s="4" t="s">
        <v>354</v>
      </c>
      <c r="D3" s="4" t="s">
        <v>355</v>
      </c>
      <c r="E3" s="4" t="s">
        <v>356</v>
      </c>
      <c r="F3" s="11" t="s">
        <v>357</v>
      </c>
      <c r="G3" s="11" t="s">
        <v>358</v>
      </c>
      <c r="H3" s="4" t="s">
        <v>359</v>
      </c>
      <c r="I3" s="4" t="s">
        <v>360</v>
      </c>
      <c r="J3" s="4" t="s">
        <v>361</v>
      </c>
      <c r="K3" s="4" t="s">
        <v>362</v>
      </c>
      <c r="L3" s="4" t="s">
        <v>363</v>
      </c>
      <c r="M3" s="4" t="s">
        <v>364</v>
      </c>
      <c r="N3" s="4" t="s">
        <v>365</v>
      </c>
      <c r="O3" s="4" t="s">
        <v>366</v>
      </c>
      <c r="P3" s="4" t="s">
        <v>367</v>
      </c>
      <c r="Q3" s="4" t="s">
        <v>368</v>
      </c>
      <c r="R3" s="4" t="s">
        <v>369</v>
      </c>
      <c r="S3" s="4" t="s">
        <v>370</v>
      </c>
      <c r="T3" s="4" t="s">
        <v>371</v>
      </c>
      <c r="U3" s="4" t="s">
        <v>372</v>
      </c>
      <c r="V3" s="4" t="s">
        <v>373</v>
      </c>
      <c r="W3" s="4" t="s">
        <v>374</v>
      </c>
      <c r="X3" s="4" t="s">
        <v>375</v>
      </c>
      <c r="Y3" s="4"/>
      <c r="Z3" s="4"/>
    </row>
    <row r="4" spans="1:156" s="13" customFormat="1" ht="20.100000000000001" customHeight="1" x14ac:dyDescent="0.15">
      <c r="A4" s="27"/>
      <c r="B4" s="26"/>
      <c r="C4" s="20"/>
      <c r="D4" s="20"/>
      <c r="E4" s="20"/>
      <c r="F4" s="18" t="s">
        <v>376</v>
      </c>
      <c r="G4" s="18" t="s">
        <v>377</v>
      </c>
      <c r="H4" s="16" t="s">
        <v>378</v>
      </c>
      <c r="I4" s="16" t="s">
        <v>378</v>
      </c>
      <c r="J4" s="16" t="s">
        <v>378</v>
      </c>
      <c r="K4" s="16" t="s">
        <v>378</v>
      </c>
      <c r="L4" s="16" t="s">
        <v>378</v>
      </c>
      <c r="M4" s="16" t="s">
        <v>378</v>
      </c>
      <c r="N4" s="16" t="s">
        <v>378</v>
      </c>
      <c r="O4" s="16" t="s">
        <v>378</v>
      </c>
      <c r="P4" s="16" t="s">
        <v>378</v>
      </c>
      <c r="Q4" s="16" t="s">
        <v>378</v>
      </c>
      <c r="R4" s="16" t="s">
        <v>378</v>
      </c>
      <c r="S4" s="16" t="s">
        <v>378</v>
      </c>
      <c r="T4" s="16" t="s">
        <v>378</v>
      </c>
      <c r="U4" s="16" t="s">
        <v>378</v>
      </c>
      <c r="V4" s="16" t="s">
        <v>378</v>
      </c>
      <c r="W4" s="16" t="s">
        <v>378</v>
      </c>
      <c r="X4" s="16" t="s">
        <v>378</v>
      </c>
      <c r="Y4" s="16"/>
      <c r="Z4" s="16"/>
    </row>
    <row r="5" spans="1:156" s="8" customFormat="1" ht="20.100000000000001" customHeight="1" x14ac:dyDescent="0.15">
      <c r="A5" s="27"/>
      <c r="B5" s="21"/>
      <c r="C5" s="15"/>
      <c r="D5" s="24" t="s">
        <v>85</v>
      </c>
      <c r="E5" s="6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</row>
    <row r="6" spans="1:156" s="8" customFormat="1" ht="20.100000000000001" customHeight="1" x14ac:dyDescent="0.15">
      <c r="A6" s="27"/>
      <c r="B6" s="21"/>
      <c r="C6" s="5" t="s">
        <v>83</v>
      </c>
      <c r="D6" s="38"/>
      <c r="E6" s="23" t="str">
        <f>IF(egTextCal(D6)&lt;&gt;0, egTextCal(D6),"")</f>
        <v/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</row>
    <row r="7" spans="1:156" s="8" customFormat="1" ht="20.100000000000001" customHeight="1" x14ac:dyDescent="0.15">
      <c r="A7" s="27"/>
      <c r="B7" s="21"/>
      <c r="C7" s="15"/>
      <c r="D7" s="25" t="s">
        <v>86</v>
      </c>
      <c r="E7" s="7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</row>
    <row r="8" spans="1:156" s="8" customFormat="1" ht="20.100000000000001" customHeight="1" x14ac:dyDescent="0.15">
      <c r="A8" s="27"/>
      <c r="B8" s="21"/>
      <c r="C8" s="5" t="s">
        <v>212</v>
      </c>
      <c r="D8" s="39"/>
      <c r="E8" s="23" t="str">
        <f>IF(egTextCal(D8)&lt;&gt;0, egTextCal(D8),"")</f>
        <v/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</row>
    <row r="9" spans="1:156" s="8" customFormat="1" ht="20.100000000000001" customHeight="1" x14ac:dyDescent="0.15">
      <c r="A9" s="27"/>
      <c r="B9" s="21"/>
      <c r="C9" s="15"/>
      <c r="D9" s="25" t="s">
        <v>87</v>
      </c>
      <c r="E9" s="7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</row>
    <row r="10" spans="1:156" s="8" customFormat="1" ht="20.100000000000001" customHeight="1" x14ac:dyDescent="0.15">
      <c r="A10" s="27"/>
      <c r="B10" s="21"/>
      <c r="C10" s="5" t="s">
        <v>333</v>
      </c>
      <c r="D10" s="39"/>
      <c r="E10" s="23" t="str">
        <f>IF(egTextCal(D10)&lt;&gt;0, egTextCal(D10),"")</f>
        <v/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</row>
    <row r="11" spans="1:156" s="8" customFormat="1" ht="20.100000000000001" customHeight="1" x14ac:dyDescent="0.15">
      <c r="A11" s="27"/>
      <c r="B11" s="21"/>
      <c r="C11" s="15"/>
      <c r="D11" s="24" t="s">
        <v>88</v>
      </c>
      <c r="E11" s="6"/>
      <c r="F11" s="41"/>
      <c r="G11" s="41"/>
      <c r="H11" s="41"/>
      <c r="I11" s="41"/>
      <c r="J11" s="41"/>
      <c r="K11" s="41"/>
      <c r="L11" s="41"/>
      <c r="M11" s="41"/>
      <c r="N11" s="41">
        <v>1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  <c r="EZ11" s="37"/>
    </row>
    <row r="12" spans="1:156" s="8" customFormat="1" ht="20.100000000000001" customHeight="1" x14ac:dyDescent="0.15">
      <c r="A12" s="27"/>
      <c r="B12" s="21"/>
      <c r="C12" s="5" t="s">
        <v>379</v>
      </c>
      <c r="D12" s="60" t="e">
        <f>#REF!</f>
        <v>#REF!</v>
      </c>
      <c r="E12" s="23" t="e">
        <f>IF(egTextCal(D12)&lt;&gt;0, egTextCal(D12),"")</f>
        <v>#VALUE!</v>
      </c>
      <c r="F12" s="22"/>
      <c r="G12" s="22"/>
      <c r="H12" s="22"/>
      <c r="I12" s="22"/>
      <c r="J12" s="22"/>
      <c r="K12" s="22"/>
      <c r="L12" s="22"/>
      <c r="M12" s="22"/>
      <c r="N12" s="22" t="e">
        <f>IF(E12*N11&lt;&gt;0,E12*N11,  )</f>
        <v>#VALUE!</v>
      </c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 t="e">
        <f>N12</f>
        <v>#VALUE!</v>
      </c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  <c r="EZ12" s="37"/>
    </row>
    <row r="13" spans="1:156" s="8" customFormat="1" ht="20.100000000000001" customHeight="1" x14ac:dyDescent="0.15">
      <c r="A13" s="27"/>
      <c r="B13" s="21"/>
      <c r="C13" s="15"/>
      <c r="D13" s="24"/>
      <c r="E13" s="6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  <c r="EZ13" s="37"/>
    </row>
    <row r="14" spans="1:156" s="8" customFormat="1" ht="20.100000000000001" customHeight="1" x14ac:dyDescent="0.15">
      <c r="A14" s="27"/>
      <c r="B14" s="21"/>
      <c r="C14" s="5" t="s">
        <v>100</v>
      </c>
      <c r="D14" s="38"/>
      <c r="E14" s="23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  <c r="EZ14" s="37"/>
    </row>
    <row r="15" spans="1:156" s="8" customFormat="1" ht="20.100000000000001" customHeight="1" x14ac:dyDescent="0.15">
      <c r="A15" s="27"/>
      <c r="B15" s="21"/>
      <c r="C15" s="15"/>
      <c r="D15" s="24" t="s">
        <v>92</v>
      </c>
      <c r="E15" s="6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  <c r="EZ15" s="37"/>
    </row>
    <row r="16" spans="1:156" s="8" customFormat="1" ht="20.100000000000001" customHeight="1" x14ac:dyDescent="0.15">
      <c r="A16" s="27"/>
      <c r="B16" s="21"/>
      <c r="C16" s="5" t="s">
        <v>220</v>
      </c>
      <c r="D16" s="38"/>
      <c r="E16" s="23" t="str">
        <f>IF(egTextCal(D16)&lt;&gt;0, egTextCal(D16),"")</f>
        <v/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</row>
    <row r="17" spans="1:156" s="8" customFormat="1" ht="20.100000000000001" customHeight="1" x14ac:dyDescent="0.15">
      <c r="A17" s="27"/>
      <c r="B17" s="21"/>
      <c r="C17" s="15"/>
      <c r="D17" s="24" t="s">
        <v>93</v>
      </c>
      <c r="E17" s="6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  <c r="EX17" s="37"/>
      <c r="EY17" s="37"/>
      <c r="EZ17" s="37"/>
    </row>
    <row r="18" spans="1:156" s="8" customFormat="1" ht="20.100000000000001" customHeight="1" x14ac:dyDescent="0.15">
      <c r="A18" s="27"/>
      <c r="B18" s="21"/>
      <c r="C18" s="5" t="s">
        <v>336</v>
      </c>
      <c r="D18" s="38"/>
      <c r="E18" s="23" t="str">
        <f>IF(egTextCal(D18)&lt;&gt;0, egTextCal(D18),"")</f>
        <v/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/>
      <c r="EB18" s="37"/>
      <c r="EC18" s="37"/>
      <c r="ED18" s="37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37"/>
      <c r="EQ18" s="37"/>
      <c r="ER18" s="37"/>
      <c r="ES18" s="37"/>
      <c r="ET18" s="37"/>
      <c r="EU18" s="37"/>
      <c r="EV18" s="37"/>
      <c r="EW18" s="37"/>
      <c r="EX18" s="37"/>
      <c r="EY18" s="37"/>
      <c r="EZ18" s="37"/>
    </row>
    <row r="19" spans="1:156" s="8" customFormat="1" ht="20.100000000000001" customHeight="1" x14ac:dyDescent="0.15">
      <c r="A19" s="27"/>
      <c r="B19" s="21"/>
      <c r="C19" s="15"/>
      <c r="D19" s="24" t="s">
        <v>94</v>
      </c>
      <c r="E19" s="6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>
        <v>1</v>
      </c>
      <c r="V19" s="41"/>
      <c r="W19" s="41"/>
      <c r="X19" s="41"/>
      <c r="Y19" s="41"/>
      <c r="Z19" s="41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/>
      <c r="EB19" s="37"/>
      <c r="EC19" s="37"/>
      <c r="ED19" s="37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Q19" s="37"/>
      <c r="ER19" s="37"/>
      <c r="ES19" s="37"/>
      <c r="ET19" s="37"/>
      <c r="EU19" s="37"/>
      <c r="EV19" s="37"/>
      <c r="EW19" s="37"/>
      <c r="EX19" s="37"/>
      <c r="EY19" s="37"/>
      <c r="EZ19" s="37"/>
    </row>
    <row r="20" spans="1:156" s="8" customFormat="1" ht="20.100000000000001" customHeight="1" x14ac:dyDescent="0.15">
      <c r="A20" s="27"/>
      <c r="B20" s="21"/>
      <c r="C20" s="5" t="s">
        <v>106</v>
      </c>
      <c r="D20" s="60" t="e">
        <f>#REF!</f>
        <v>#REF!</v>
      </c>
      <c r="E20" s="23" t="e">
        <f>IF(egTextCal(D20)&lt;&gt;0, egTextCal(D20),"")</f>
        <v>#VALUE!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 t="e">
        <f>IF(E20*U19&lt;&gt;0,E20*U19,  )</f>
        <v>#VALUE!</v>
      </c>
      <c r="V20" s="22"/>
      <c r="W20" s="22"/>
      <c r="X20" s="22"/>
      <c r="Y20" s="22"/>
      <c r="Z20" s="22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 t="e">
        <f>U20</f>
        <v>#VALUE!</v>
      </c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/>
      <c r="EB20" s="37"/>
      <c r="EC20" s="37"/>
      <c r="ED20" s="37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37"/>
      <c r="EQ20" s="37"/>
      <c r="ER20" s="37"/>
      <c r="ES20" s="37"/>
      <c r="ET20" s="37"/>
      <c r="EU20" s="37"/>
      <c r="EV20" s="37"/>
      <c r="EW20" s="37"/>
      <c r="EX20" s="37"/>
      <c r="EY20" s="37"/>
      <c r="EZ20" s="37"/>
    </row>
    <row r="21" spans="1:156" s="8" customFormat="1" ht="20.100000000000001" customHeight="1" x14ac:dyDescent="0.15">
      <c r="A21" s="27"/>
      <c r="B21" s="21"/>
      <c r="C21" s="15"/>
      <c r="D21" s="24"/>
      <c r="E21" s="6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/>
      <c r="ER21" s="37"/>
      <c r="ES21" s="37"/>
      <c r="ET21" s="37"/>
      <c r="EU21" s="37"/>
      <c r="EV21" s="37"/>
      <c r="EW21" s="37"/>
      <c r="EX21" s="37"/>
      <c r="EY21" s="37"/>
      <c r="EZ21" s="37"/>
    </row>
    <row r="22" spans="1:156" s="8" customFormat="1" ht="20.100000000000001" customHeight="1" x14ac:dyDescent="0.15">
      <c r="A22" s="27"/>
      <c r="B22" s="21"/>
      <c r="C22" s="5" t="s">
        <v>380</v>
      </c>
      <c r="D22" s="38"/>
      <c r="E22" s="23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37"/>
      <c r="EP22" s="37"/>
      <c r="EQ22" s="37"/>
      <c r="ER22" s="37"/>
      <c r="ES22" s="37"/>
      <c r="ET22" s="37"/>
      <c r="EU22" s="37"/>
      <c r="EV22" s="37"/>
      <c r="EW22" s="37"/>
      <c r="EX22" s="37"/>
      <c r="EY22" s="37"/>
      <c r="EZ22" s="37"/>
    </row>
    <row r="23" spans="1:156" s="8" customFormat="1" ht="20.100000000000001" customHeight="1" x14ac:dyDescent="0.15">
      <c r="A23" s="27"/>
      <c r="B23" s="21"/>
      <c r="C23" s="15"/>
      <c r="D23" s="24" t="s">
        <v>97</v>
      </c>
      <c r="E23" s="6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37"/>
      <c r="EP23" s="37"/>
      <c r="EQ23" s="37"/>
      <c r="ER23" s="37"/>
      <c r="ES23" s="37"/>
      <c r="ET23" s="37"/>
      <c r="EU23" s="37"/>
      <c r="EV23" s="37"/>
      <c r="EW23" s="37"/>
      <c r="EX23" s="37"/>
      <c r="EY23" s="37"/>
      <c r="EZ23" s="37"/>
    </row>
    <row r="24" spans="1:156" s="8" customFormat="1" ht="20.100000000000001" customHeight="1" x14ac:dyDescent="0.15">
      <c r="A24" s="27"/>
      <c r="B24" s="21"/>
      <c r="C24" s="5" t="s">
        <v>381</v>
      </c>
      <c r="D24" s="38"/>
      <c r="E24" s="23" t="str">
        <f>IF(egTextCal(D24)&lt;&gt;0, egTextCal(D24),"")</f>
        <v/>
      </c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/>
      <c r="EB24" s="37"/>
      <c r="EC24" s="37"/>
      <c r="ED24" s="37"/>
      <c r="EE24" s="37"/>
      <c r="EF24" s="37"/>
      <c r="EG24" s="37"/>
      <c r="EH24" s="37"/>
      <c r="EI24" s="37"/>
      <c r="EJ24" s="37"/>
      <c r="EK24" s="37"/>
      <c r="EL24" s="37"/>
      <c r="EM24" s="37"/>
      <c r="EN24" s="37"/>
      <c r="EO24" s="37"/>
      <c r="EP24" s="37"/>
      <c r="EQ24" s="37"/>
      <c r="ER24" s="37"/>
      <c r="ES24" s="37"/>
      <c r="ET24" s="37"/>
      <c r="EU24" s="37"/>
      <c r="EV24" s="37"/>
      <c r="EW24" s="37"/>
      <c r="EX24" s="37"/>
      <c r="EY24" s="37"/>
      <c r="EZ24" s="37"/>
    </row>
    <row r="25" spans="1:156" s="8" customFormat="1" ht="20.100000000000001" customHeight="1" x14ac:dyDescent="0.15">
      <c r="A25" s="27"/>
      <c r="B25" s="21"/>
      <c r="C25" s="15"/>
      <c r="D25" s="24" t="s">
        <v>98</v>
      </c>
      <c r="E25" s="6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/>
      <c r="EB25" s="37"/>
      <c r="EC25" s="37"/>
      <c r="ED25" s="37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37"/>
      <c r="EQ25" s="37"/>
      <c r="ER25" s="37"/>
      <c r="ES25" s="37"/>
      <c r="ET25" s="37"/>
      <c r="EU25" s="37"/>
      <c r="EV25" s="37"/>
      <c r="EW25" s="37"/>
      <c r="EX25" s="37"/>
      <c r="EY25" s="37"/>
      <c r="EZ25" s="37"/>
    </row>
    <row r="26" spans="1:156" s="8" customFormat="1" ht="20.100000000000001" customHeight="1" x14ac:dyDescent="0.15">
      <c r="A26" s="27"/>
      <c r="B26" s="21"/>
      <c r="C26" s="5" t="s">
        <v>382</v>
      </c>
      <c r="D26" s="38"/>
      <c r="E26" s="23" t="str">
        <f>IF(egTextCal(D26)&lt;&gt;0, egTextCal(D26),"")</f>
        <v/>
      </c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</row>
    <row r="27" spans="1:156" s="8" customFormat="1" ht="20.100000000000001" customHeight="1" x14ac:dyDescent="0.15">
      <c r="A27" s="27"/>
      <c r="B27" s="21"/>
      <c r="C27" s="15"/>
      <c r="D27" s="24" t="s">
        <v>99</v>
      </c>
      <c r="E27" s="6"/>
      <c r="F27" s="41">
        <v>4</v>
      </c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</row>
    <row r="28" spans="1:156" s="8" customFormat="1" ht="20.100000000000001" customHeight="1" x14ac:dyDescent="0.15">
      <c r="A28" s="27"/>
      <c r="B28" s="21"/>
      <c r="C28" s="5" t="s">
        <v>383</v>
      </c>
      <c r="D28" s="60" t="e">
        <f>#REF!</f>
        <v>#REF!</v>
      </c>
      <c r="E28" s="23" t="e">
        <f>IF(egTextCal(D28)&lt;&gt;0, egTextCal(D28),"")</f>
        <v>#VALUE!</v>
      </c>
      <c r="F28" s="22" t="e">
        <f>IF(E28*F27&lt;&gt;0,E28*F27,  )</f>
        <v>#VALUE!</v>
      </c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 t="e">
        <f>F28</f>
        <v>#VALUE!</v>
      </c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</row>
    <row r="29" spans="1:156" s="8" customFormat="1" ht="20.100000000000001" customHeight="1" x14ac:dyDescent="0.15">
      <c r="A29" s="27"/>
      <c r="B29" s="21"/>
      <c r="C29" s="15"/>
      <c r="D29" s="24" t="s">
        <v>104</v>
      </c>
      <c r="E29" s="6"/>
      <c r="F29" s="41">
        <v>4</v>
      </c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</row>
    <row r="30" spans="1:156" s="8" customFormat="1" ht="20.100000000000001" customHeight="1" x14ac:dyDescent="0.15">
      <c r="A30" s="27"/>
      <c r="B30" s="21"/>
      <c r="C30" s="5" t="s">
        <v>384</v>
      </c>
      <c r="D30" s="60" t="e">
        <f>#REF!</f>
        <v>#REF!</v>
      </c>
      <c r="E30" s="23" t="e">
        <f>IF(egTextCal(D30)&lt;&gt;0, egTextCal(D30),"")</f>
        <v>#VALUE!</v>
      </c>
      <c r="F30" s="22" t="e">
        <f>IF(E30*F29&lt;&gt;0,E30*F29,  )</f>
        <v>#VALUE!</v>
      </c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 t="e">
        <f>F30</f>
        <v>#VALUE!</v>
      </c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</row>
    <row r="31" spans="1:156" s="8" customFormat="1" ht="20.100000000000001" customHeight="1" x14ac:dyDescent="0.15">
      <c r="A31" s="27"/>
      <c r="B31" s="21"/>
      <c r="C31" s="15"/>
      <c r="D31" s="24" t="s">
        <v>105</v>
      </c>
      <c r="E31" s="6"/>
      <c r="F31" s="41"/>
      <c r="G31" s="41">
        <v>1</v>
      </c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</row>
    <row r="32" spans="1:156" s="8" customFormat="1" ht="20.100000000000001" customHeight="1" x14ac:dyDescent="0.15">
      <c r="A32" s="27"/>
      <c r="B32" s="21"/>
      <c r="C32" s="5" t="s">
        <v>385</v>
      </c>
      <c r="D32" s="60" t="e">
        <f>#REF!</f>
        <v>#REF!</v>
      </c>
      <c r="E32" s="23" t="e">
        <f>IF(egTextCal(D32)&lt;&gt;0, egTextCal(D32),"")</f>
        <v>#VALUE!</v>
      </c>
      <c r="F32" s="22"/>
      <c r="G32" s="22" t="e">
        <f>IF(E32*G31&lt;&gt;0,E32*G31,  )</f>
        <v>#VALUE!</v>
      </c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 t="e">
        <f>G32</f>
        <v>#VALUE!</v>
      </c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</row>
    <row r="33" spans="1:156" s="8" customFormat="1" ht="20.100000000000001" customHeight="1" x14ac:dyDescent="0.15">
      <c r="A33" s="27"/>
      <c r="B33" s="21"/>
      <c r="C33" s="15"/>
      <c r="D33" s="24" t="s">
        <v>98</v>
      </c>
      <c r="E33" s="6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</row>
    <row r="34" spans="1:156" s="8" customFormat="1" ht="20.100000000000001" customHeight="1" x14ac:dyDescent="0.15">
      <c r="A34" s="27"/>
      <c r="B34" s="21"/>
      <c r="C34" s="5" t="s">
        <v>386</v>
      </c>
      <c r="D34" s="38"/>
      <c r="E34" s="23" t="str">
        <f>IF(egTextCal(D34)&lt;&gt;0, egTextCal(D34),"")</f>
        <v/>
      </c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</row>
    <row r="35" spans="1:156" s="8" customFormat="1" ht="20.100000000000001" customHeight="1" x14ac:dyDescent="0.15">
      <c r="A35" s="27"/>
      <c r="B35" s="21"/>
      <c r="C35" s="15"/>
      <c r="D35" s="24" t="s">
        <v>99</v>
      </c>
      <c r="E35" s="6"/>
      <c r="F35" s="41">
        <v>4</v>
      </c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</row>
    <row r="36" spans="1:156" s="8" customFormat="1" ht="20.100000000000001" customHeight="1" x14ac:dyDescent="0.15">
      <c r="A36" s="27"/>
      <c r="B36" s="21"/>
      <c r="C36" s="5" t="s">
        <v>387</v>
      </c>
      <c r="D36" s="60" t="e">
        <f>#REF!</f>
        <v>#REF!</v>
      </c>
      <c r="E36" s="23" t="e">
        <f>IF(egTextCal(D36)&lt;&gt;0, egTextCal(D36),"")</f>
        <v>#VALUE!</v>
      </c>
      <c r="F36" s="22" t="e">
        <f>IF(E36*F35&lt;&gt;0,E36*F35,  )</f>
        <v>#VALUE!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 t="e">
        <f>F36</f>
        <v>#VALUE!</v>
      </c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</row>
    <row r="37" spans="1:156" s="8" customFormat="1" ht="20.100000000000001" customHeight="1" x14ac:dyDescent="0.15">
      <c r="A37" s="27"/>
      <c r="B37" s="21"/>
      <c r="C37" s="15"/>
      <c r="D37" s="24" t="s">
        <v>104</v>
      </c>
      <c r="E37" s="6"/>
      <c r="F37" s="41">
        <v>4</v>
      </c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</row>
    <row r="38" spans="1:156" s="8" customFormat="1" ht="20.100000000000001" customHeight="1" x14ac:dyDescent="0.15">
      <c r="A38" s="27"/>
      <c r="B38" s="21"/>
      <c r="C38" s="5" t="s">
        <v>388</v>
      </c>
      <c r="D38" s="60" t="e">
        <f>#REF!</f>
        <v>#REF!</v>
      </c>
      <c r="E38" s="23" t="e">
        <f>IF(egTextCal(D38)&lt;&gt;0, egTextCal(D38),"")</f>
        <v>#VALUE!</v>
      </c>
      <c r="F38" s="22" t="e">
        <f>IF(E38*F37&lt;&gt;0,E38*F37,  )</f>
        <v>#VALUE!</v>
      </c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 t="e">
        <f>F38</f>
        <v>#VALUE!</v>
      </c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</row>
    <row r="39" spans="1:156" s="8" customFormat="1" ht="20.100000000000001" customHeight="1" x14ac:dyDescent="0.15">
      <c r="A39" s="27"/>
      <c r="B39" s="21"/>
      <c r="C39" s="15"/>
      <c r="D39" s="24" t="s">
        <v>105</v>
      </c>
      <c r="E39" s="6"/>
      <c r="F39" s="41"/>
      <c r="G39" s="41">
        <v>1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</row>
    <row r="40" spans="1:156" s="8" customFormat="1" ht="20.100000000000001" customHeight="1" x14ac:dyDescent="0.15">
      <c r="A40" s="27"/>
      <c r="B40" s="21"/>
      <c r="C40" s="5" t="s">
        <v>389</v>
      </c>
      <c r="D40" s="60" t="e">
        <f>#REF!</f>
        <v>#REF!</v>
      </c>
      <c r="E40" s="23" t="e">
        <f>IF(egTextCal(D40)&lt;&gt;0, egTextCal(D40),"")</f>
        <v>#VALUE!</v>
      </c>
      <c r="F40" s="22"/>
      <c r="G40" s="22" t="e">
        <f>IF(E40*G39&lt;&gt;0,E40*G39,  )</f>
        <v>#VALUE!</v>
      </c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 t="e">
        <f>G40</f>
        <v>#VALUE!</v>
      </c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</row>
    <row r="41" spans="1:156" s="8" customFormat="1" ht="20.100000000000001" customHeight="1" x14ac:dyDescent="0.15">
      <c r="A41" s="27"/>
      <c r="B41" s="21"/>
      <c r="C41" s="15"/>
      <c r="D41" s="24"/>
      <c r="E41" s="6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</row>
    <row r="42" spans="1:156" s="8" customFormat="1" ht="20.100000000000001" customHeight="1" x14ac:dyDescent="0.15">
      <c r="A42" s="27"/>
      <c r="B42" s="21"/>
      <c r="C42" s="5" t="s">
        <v>390</v>
      </c>
      <c r="D42" s="38"/>
      <c r="E42" s="23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</row>
    <row r="43" spans="1:156" s="8" customFormat="1" ht="20.100000000000001" customHeight="1" x14ac:dyDescent="0.15">
      <c r="A43" s="27"/>
      <c r="B43" s="21"/>
      <c r="C43" s="15"/>
      <c r="D43" s="24" t="s">
        <v>111</v>
      </c>
      <c r="E43" s="6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</row>
    <row r="44" spans="1:156" s="8" customFormat="1" ht="20.100000000000001" customHeight="1" x14ac:dyDescent="0.15">
      <c r="A44" s="27"/>
      <c r="B44" s="21"/>
      <c r="C44" s="5" t="s">
        <v>391</v>
      </c>
      <c r="D44" s="38"/>
      <c r="E44" s="23" t="str">
        <f>IF(egTextCal(D44)&lt;&gt;0, egTextCal(D44),"")</f>
        <v/>
      </c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</row>
    <row r="45" spans="1:156" s="8" customFormat="1" ht="20.100000000000001" customHeight="1" x14ac:dyDescent="0.15">
      <c r="A45" s="27"/>
      <c r="B45" s="21"/>
      <c r="C45" s="15"/>
      <c r="D45" s="24" t="s">
        <v>112</v>
      </c>
      <c r="E45" s="6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</row>
    <row r="46" spans="1:156" s="8" customFormat="1" ht="20.100000000000001" customHeight="1" x14ac:dyDescent="0.15">
      <c r="A46" s="27"/>
      <c r="B46" s="21"/>
      <c r="C46" s="5" t="s">
        <v>392</v>
      </c>
      <c r="D46" s="38"/>
      <c r="E46" s="23" t="str">
        <f>IF(egTextCal(D46)&lt;&gt;0, egTextCal(D46),"")</f>
        <v/>
      </c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</row>
    <row r="47" spans="1:156" ht="20.100000000000001" customHeight="1" x14ac:dyDescent="0.15">
      <c r="D47" s="1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spans="1:156" ht="20.100000000000001" customHeight="1" x14ac:dyDescent="0.15">
      <c r="B48" s="26"/>
      <c r="C48" s="19"/>
      <c r="D48" s="42"/>
      <c r="E48" s="42"/>
      <c r="F48" s="17" t="s">
        <v>352</v>
      </c>
      <c r="G48" s="17" t="s">
        <v>353</v>
      </c>
      <c r="H48" s="15" t="s">
        <v>118</v>
      </c>
      <c r="I48" s="15" t="s">
        <v>118</v>
      </c>
      <c r="J48" s="15" t="s">
        <v>118</v>
      </c>
      <c r="K48" s="15" t="s">
        <v>118</v>
      </c>
      <c r="L48" s="15" t="s">
        <v>118</v>
      </c>
      <c r="M48" s="15" t="s">
        <v>118</v>
      </c>
      <c r="N48" s="15" t="s">
        <v>90</v>
      </c>
      <c r="O48" s="15" t="s">
        <v>90</v>
      </c>
      <c r="P48" s="15" t="s">
        <v>90</v>
      </c>
      <c r="Q48" s="15" t="s">
        <v>90</v>
      </c>
      <c r="R48" s="15" t="s">
        <v>90</v>
      </c>
      <c r="S48" s="15" t="s">
        <v>90</v>
      </c>
      <c r="T48" s="15" t="s">
        <v>90</v>
      </c>
      <c r="U48" s="15" t="s">
        <v>90</v>
      </c>
      <c r="V48" s="15" t="s">
        <v>90</v>
      </c>
      <c r="W48" s="15" t="s">
        <v>90</v>
      </c>
      <c r="X48" s="15" t="s">
        <v>90</v>
      </c>
      <c r="Y48" s="15"/>
      <c r="Z48" s="15"/>
    </row>
    <row r="49" spans="1:90" ht="20.100000000000001" customHeight="1" x14ac:dyDescent="0.15">
      <c r="A49" s="27"/>
      <c r="B49" s="26"/>
      <c r="C49" s="4" t="s">
        <v>354</v>
      </c>
      <c r="D49" s="4" t="s">
        <v>355</v>
      </c>
      <c r="E49" s="4" t="s">
        <v>356</v>
      </c>
      <c r="F49" s="11" t="s">
        <v>357</v>
      </c>
      <c r="G49" s="11" t="s">
        <v>358</v>
      </c>
      <c r="H49" s="4" t="s">
        <v>359</v>
      </c>
      <c r="I49" s="4" t="s">
        <v>360</v>
      </c>
      <c r="J49" s="4" t="s">
        <v>361</v>
      </c>
      <c r="K49" s="4" t="s">
        <v>362</v>
      </c>
      <c r="L49" s="4" t="s">
        <v>363</v>
      </c>
      <c r="M49" s="4" t="s">
        <v>364</v>
      </c>
      <c r="N49" s="4" t="s">
        <v>365</v>
      </c>
      <c r="O49" s="4" t="s">
        <v>366</v>
      </c>
      <c r="P49" s="4" t="s">
        <v>367</v>
      </c>
      <c r="Q49" s="4" t="s">
        <v>368</v>
      </c>
      <c r="R49" s="4" t="s">
        <v>369</v>
      </c>
      <c r="S49" s="4" t="s">
        <v>370</v>
      </c>
      <c r="T49" s="4" t="s">
        <v>371</v>
      </c>
      <c r="U49" s="4" t="s">
        <v>372</v>
      </c>
      <c r="V49" s="4" t="s">
        <v>373</v>
      </c>
      <c r="W49" s="4" t="s">
        <v>374</v>
      </c>
      <c r="X49" s="4" t="s">
        <v>375</v>
      </c>
      <c r="Y49" s="4"/>
      <c r="Z49" s="4"/>
    </row>
    <row r="50" spans="1:90" ht="20.100000000000001" customHeight="1" x14ac:dyDescent="0.15">
      <c r="A50" s="27"/>
      <c r="B50" s="26"/>
      <c r="C50" s="20"/>
      <c r="D50" s="20"/>
      <c r="E50" s="20"/>
      <c r="F50" s="18" t="s">
        <v>376</v>
      </c>
      <c r="G50" s="18" t="s">
        <v>377</v>
      </c>
      <c r="H50" s="16" t="s">
        <v>378</v>
      </c>
      <c r="I50" s="16" t="s">
        <v>378</v>
      </c>
      <c r="J50" s="16" t="s">
        <v>378</v>
      </c>
      <c r="K50" s="16" t="s">
        <v>378</v>
      </c>
      <c r="L50" s="16" t="s">
        <v>378</v>
      </c>
      <c r="M50" s="16" t="s">
        <v>378</v>
      </c>
      <c r="N50" s="16" t="s">
        <v>378</v>
      </c>
      <c r="O50" s="16" t="s">
        <v>378</v>
      </c>
      <c r="P50" s="16" t="s">
        <v>378</v>
      </c>
      <c r="Q50" s="16" t="s">
        <v>378</v>
      </c>
      <c r="R50" s="16" t="s">
        <v>378</v>
      </c>
      <c r="S50" s="16" t="s">
        <v>378</v>
      </c>
      <c r="T50" s="16" t="s">
        <v>378</v>
      </c>
      <c r="U50" s="16" t="s">
        <v>378</v>
      </c>
      <c r="V50" s="16" t="s">
        <v>378</v>
      </c>
      <c r="W50" s="16" t="s">
        <v>378</v>
      </c>
      <c r="X50" s="16" t="s">
        <v>378</v>
      </c>
      <c r="Y50" s="16"/>
      <c r="Z50" s="16"/>
    </row>
    <row r="51" spans="1:90" ht="20.100000000000001" customHeight="1" x14ac:dyDescent="0.15">
      <c r="A51" s="27"/>
      <c r="C51" s="15"/>
      <c r="D51" s="24" t="s">
        <v>113</v>
      </c>
      <c r="E51" s="6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>
        <v>1</v>
      </c>
      <c r="R51" s="40"/>
      <c r="S51" s="40"/>
      <c r="T51" s="40"/>
      <c r="U51" s="40"/>
      <c r="V51" s="40"/>
      <c r="W51" s="40"/>
      <c r="X51" s="40"/>
      <c r="Y51" s="40"/>
      <c r="Z51" s="40"/>
    </row>
    <row r="52" spans="1:90" ht="20.100000000000001" customHeight="1" x14ac:dyDescent="0.15">
      <c r="A52" s="27"/>
      <c r="C52" s="5" t="s">
        <v>83</v>
      </c>
      <c r="D52" s="60" t="e">
        <f>#REF!</f>
        <v>#REF!</v>
      </c>
      <c r="E52" s="23" t="e">
        <f>IF(egTextCal(D52)&lt;&gt;0, egTextCal(D52),"")</f>
        <v>#VALUE!</v>
      </c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 t="e">
        <f>IF(E52*Q51&lt;&gt;0,E52*Q51,  )</f>
        <v>#VALUE!</v>
      </c>
      <c r="R52" s="22"/>
      <c r="S52" s="22"/>
      <c r="T52" s="22"/>
      <c r="U52" s="22"/>
      <c r="V52" s="22"/>
      <c r="W52" s="22"/>
      <c r="X52" s="22"/>
      <c r="Y52" s="22"/>
      <c r="Z52" s="22"/>
      <c r="CL52" s="1" t="e">
        <f>Q52</f>
        <v>#VALUE!</v>
      </c>
    </row>
    <row r="53" spans="1:90" ht="20.100000000000001" customHeight="1" x14ac:dyDescent="0.15">
      <c r="A53" s="27"/>
      <c r="C53" s="15"/>
      <c r="D53" s="25" t="s">
        <v>116</v>
      </c>
      <c r="E53" s="7"/>
      <c r="F53" s="41"/>
      <c r="G53" s="41"/>
      <c r="H53" s="41"/>
      <c r="I53" s="41"/>
      <c r="J53" s="41">
        <v>1</v>
      </c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1:90" ht="20.100000000000001" customHeight="1" x14ac:dyDescent="0.15">
      <c r="A54" s="27"/>
      <c r="C54" s="5" t="s">
        <v>212</v>
      </c>
      <c r="D54" s="61" t="e">
        <f>#REF!</f>
        <v>#REF!</v>
      </c>
      <c r="E54" s="23" t="e">
        <f>IF(egTextCal(D54)&lt;&gt;0, egTextCal(D54),"")</f>
        <v>#VALUE!</v>
      </c>
      <c r="F54" s="22"/>
      <c r="G54" s="22"/>
      <c r="H54" s="22"/>
      <c r="I54" s="22"/>
      <c r="J54" s="22" t="e">
        <f>IF(E54*J53&lt;&gt;0,E54*J53,  )</f>
        <v>#VALUE!</v>
      </c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CE54" s="1" t="e">
        <f>J54</f>
        <v>#VALUE!</v>
      </c>
    </row>
    <row r="55" spans="1:90" ht="20.100000000000001" customHeight="1" x14ac:dyDescent="0.15">
      <c r="A55" s="27"/>
      <c r="C55" s="15"/>
      <c r="D55" s="25"/>
      <c r="E55" s="7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1:90" ht="20.100000000000001" customHeight="1" x14ac:dyDescent="0.15">
      <c r="A56" s="27"/>
      <c r="C56" s="5" t="s">
        <v>333</v>
      </c>
      <c r="D56" s="39"/>
      <c r="E56" s="23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90" ht="20.100000000000001" customHeight="1" x14ac:dyDescent="0.15">
      <c r="A57" s="27"/>
      <c r="C57" s="15"/>
      <c r="D57" s="24" t="s">
        <v>120</v>
      </c>
      <c r="E57" s="6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1:90" ht="20.100000000000001" customHeight="1" x14ac:dyDescent="0.15">
      <c r="A58" s="27"/>
      <c r="C58" s="5" t="s">
        <v>379</v>
      </c>
      <c r="D58" s="38"/>
      <c r="E58" s="23" t="str">
        <f>IF(egTextCal(D58)&lt;&gt;0, egTextCal(D58),"")</f>
        <v/>
      </c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90" ht="20.100000000000001" customHeight="1" x14ac:dyDescent="0.15">
      <c r="A59" s="27"/>
      <c r="C59" s="15"/>
      <c r="D59" s="24" t="s">
        <v>112</v>
      </c>
      <c r="E59" s="6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spans="1:90" ht="20.100000000000001" customHeight="1" x14ac:dyDescent="0.15">
      <c r="A60" s="27"/>
      <c r="C60" s="5" t="s">
        <v>100</v>
      </c>
      <c r="D60" s="38"/>
      <c r="E60" s="23" t="str">
        <f>IF(egTextCal(D60)&lt;&gt;0, egTextCal(D60),"")</f>
        <v/>
      </c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90" ht="20.100000000000001" customHeight="1" x14ac:dyDescent="0.15">
      <c r="A61" s="27"/>
      <c r="C61" s="15"/>
      <c r="D61" s="24" t="s">
        <v>121</v>
      </c>
      <c r="E61" s="6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>
        <v>1</v>
      </c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spans="1:90" ht="20.100000000000001" customHeight="1" x14ac:dyDescent="0.15">
      <c r="A62" s="27"/>
      <c r="C62" s="5" t="s">
        <v>220</v>
      </c>
      <c r="D62" s="60" t="e">
        <f>#REF!</f>
        <v>#REF!</v>
      </c>
      <c r="E62" s="23" t="e">
        <f>IF(egTextCal(D62)&lt;&gt;0, egTextCal(D62),"")</f>
        <v>#VALUE!</v>
      </c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 t="e">
        <f>IF(E62*P61&lt;&gt;0,E62*P61,  )</f>
        <v>#VALUE!</v>
      </c>
      <c r="Q62" s="22"/>
      <c r="R62" s="22"/>
      <c r="S62" s="22"/>
      <c r="T62" s="22"/>
      <c r="U62" s="22"/>
      <c r="V62" s="22"/>
      <c r="W62" s="22"/>
      <c r="X62" s="22"/>
      <c r="Y62" s="22"/>
      <c r="Z62" s="22"/>
      <c r="CK62" s="1" t="e">
        <f>P62</f>
        <v>#VALUE!</v>
      </c>
    </row>
    <row r="63" spans="1:90" ht="20.100000000000001" customHeight="1" x14ac:dyDescent="0.15">
      <c r="A63" s="27"/>
      <c r="C63" s="15"/>
      <c r="D63" s="24" t="s">
        <v>124</v>
      </c>
      <c r="E63" s="6"/>
      <c r="F63" s="41"/>
      <c r="G63" s="41"/>
      <c r="H63" s="41"/>
      <c r="I63" s="41"/>
      <c r="J63" s="41"/>
      <c r="K63" s="41"/>
      <c r="L63" s="41"/>
      <c r="M63" s="41">
        <v>1</v>
      </c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</row>
    <row r="64" spans="1:90" ht="20.100000000000001" customHeight="1" x14ac:dyDescent="0.15">
      <c r="A64" s="27"/>
      <c r="C64" s="5" t="s">
        <v>336</v>
      </c>
      <c r="D64" s="60" t="e">
        <f>#REF!</f>
        <v>#REF!</v>
      </c>
      <c r="E64" s="23" t="e">
        <f>IF(egTextCal(D64)&lt;&gt;0, egTextCal(D64),"")</f>
        <v>#VALUE!</v>
      </c>
      <c r="F64" s="22"/>
      <c r="G64" s="22"/>
      <c r="H64" s="22"/>
      <c r="I64" s="22"/>
      <c r="J64" s="22"/>
      <c r="K64" s="22"/>
      <c r="L64" s="22"/>
      <c r="M64" s="22" t="e">
        <f>IF(E64*M63&lt;&gt;0,E64*M63,  )</f>
        <v>#VALUE!</v>
      </c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CH64" s="1" t="e">
        <f>M64</f>
        <v>#VALUE!</v>
      </c>
    </row>
    <row r="65" spans="1:89" ht="20.100000000000001" customHeight="1" x14ac:dyDescent="0.15">
      <c r="A65" s="27"/>
      <c r="C65" s="15"/>
      <c r="D65" s="24"/>
      <c r="E65" s="6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spans="1:89" ht="20.100000000000001" customHeight="1" x14ac:dyDescent="0.15">
      <c r="A66" s="27"/>
      <c r="C66" s="5" t="s">
        <v>106</v>
      </c>
      <c r="D66" s="38"/>
      <c r="E66" s="23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89" ht="20.100000000000001" customHeight="1" x14ac:dyDescent="0.15">
      <c r="A67" s="27"/>
      <c r="C67" s="15"/>
      <c r="D67" s="24" t="s">
        <v>127</v>
      </c>
      <c r="E67" s="6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1:89" ht="20.100000000000001" customHeight="1" x14ac:dyDescent="0.15">
      <c r="A68" s="27"/>
      <c r="C68" s="5" t="s">
        <v>380</v>
      </c>
      <c r="D68" s="38"/>
      <c r="E68" s="23" t="str">
        <f>IF(egTextCal(D68)&lt;&gt;0, egTextCal(D68),"")</f>
        <v/>
      </c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89" ht="20.100000000000001" customHeight="1" x14ac:dyDescent="0.15">
      <c r="A69" s="27"/>
      <c r="C69" s="15"/>
      <c r="D69" s="24" t="s">
        <v>112</v>
      </c>
      <c r="E69" s="6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spans="1:89" ht="20.100000000000001" customHeight="1" x14ac:dyDescent="0.15">
      <c r="A70" s="27"/>
      <c r="C70" s="5" t="s">
        <v>381</v>
      </c>
      <c r="D70" s="38"/>
      <c r="E70" s="23" t="str">
        <f>IF(egTextCal(D70)&lt;&gt;0, egTextCal(D70),"")</f>
        <v/>
      </c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89" ht="20.100000000000001" customHeight="1" x14ac:dyDescent="0.15">
      <c r="A71" s="27"/>
      <c r="C71" s="15"/>
      <c r="D71" s="24" t="s">
        <v>121</v>
      </c>
      <c r="E71" s="6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>
        <v>1</v>
      </c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1:89" ht="20.100000000000001" customHeight="1" x14ac:dyDescent="0.15">
      <c r="A72" s="27"/>
      <c r="C72" s="5" t="s">
        <v>382</v>
      </c>
      <c r="D72" s="60" t="e">
        <f>#REF!</f>
        <v>#REF!</v>
      </c>
      <c r="E72" s="23" t="e">
        <f>IF(egTextCal(D72)&lt;&gt;0, egTextCal(D72),"")</f>
        <v>#VALUE!</v>
      </c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 t="e">
        <f>IF(E72*P71&lt;&gt;0,E72*P71,  )</f>
        <v>#VALUE!</v>
      </c>
      <c r="Q72" s="22"/>
      <c r="R72" s="22"/>
      <c r="S72" s="22"/>
      <c r="T72" s="22"/>
      <c r="U72" s="22"/>
      <c r="V72" s="22"/>
      <c r="W72" s="22"/>
      <c r="X72" s="22"/>
      <c r="Y72" s="22"/>
      <c r="Z72" s="22"/>
      <c r="CK72" s="1" t="e">
        <f>P72</f>
        <v>#VALUE!</v>
      </c>
    </row>
    <row r="73" spans="1:89" ht="20.100000000000001" customHeight="1" x14ac:dyDescent="0.15">
      <c r="A73" s="27"/>
      <c r="C73" s="15"/>
      <c r="D73" s="24" t="s">
        <v>124</v>
      </c>
      <c r="E73" s="6"/>
      <c r="F73" s="41"/>
      <c r="G73" s="41"/>
      <c r="H73" s="41"/>
      <c r="I73" s="41"/>
      <c r="J73" s="41"/>
      <c r="K73" s="41"/>
      <c r="L73" s="41"/>
      <c r="M73" s="41">
        <v>1</v>
      </c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1:89" ht="20.100000000000001" customHeight="1" x14ac:dyDescent="0.15">
      <c r="A74" s="27"/>
      <c r="C74" s="5" t="s">
        <v>383</v>
      </c>
      <c r="D74" s="60" t="e">
        <f>#REF!</f>
        <v>#REF!</v>
      </c>
      <c r="E74" s="23" t="e">
        <f>IF(egTextCal(D74)&lt;&gt;0, egTextCal(D74),"")</f>
        <v>#VALUE!</v>
      </c>
      <c r="F74" s="22"/>
      <c r="G74" s="22"/>
      <c r="H74" s="22"/>
      <c r="I74" s="22"/>
      <c r="J74" s="22"/>
      <c r="K74" s="22"/>
      <c r="L74" s="22"/>
      <c r="M74" s="22" t="e">
        <f>IF(E74*M73&lt;&gt;0,E74*M73,  )</f>
        <v>#VALUE!</v>
      </c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CH74" s="1" t="e">
        <f>M74</f>
        <v>#VALUE!</v>
      </c>
    </row>
    <row r="75" spans="1:89" ht="20.100000000000001" customHeight="1" x14ac:dyDescent="0.15">
      <c r="A75" s="27"/>
      <c r="C75" s="15"/>
      <c r="D75" s="24"/>
      <c r="E75" s="6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</row>
    <row r="76" spans="1:89" ht="20.100000000000001" customHeight="1" x14ac:dyDescent="0.15">
      <c r="A76" s="27"/>
      <c r="C76" s="5" t="s">
        <v>384</v>
      </c>
      <c r="D76" s="38"/>
      <c r="E76" s="23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89" ht="20.100000000000001" customHeight="1" x14ac:dyDescent="0.15">
      <c r="A77" s="27"/>
      <c r="C77" s="15"/>
      <c r="D77" s="24" t="s">
        <v>128</v>
      </c>
      <c r="E77" s="6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</row>
    <row r="78" spans="1:89" ht="20.100000000000001" customHeight="1" x14ac:dyDescent="0.15">
      <c r="A78" s="27"/>
      <c r="C78" s="5" t="s">
        <v>385</v>
      </c>
      <c r="D78" s="38"/>
      <c r="E78" s="23" t="str">
        <f>IF(egTextCal(D78)&lt;&gt;0, egTextCal(D78),"")</f>
        <v/>
      </c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89" ht="20.100000000000001" customHeight="1" x14ac:dyDescent="0.15">
      <c r="A79" s="27"/>
      <c r="C79" s="15"/>
      <c r="D79" s="24" t="s">
        <v>112</v>
      </c>
      <c r="E79" s="6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</row>
    <row r="80" spans="1:89" ht="20.100000000000001" customHeight="1" x14ac:dyDescent="0.15">
      <c r="A80" s="27"/>
      <c r="C80" s="5" t="s">
        <v>386</v>
      </c>
      <c r="D80" s="38"/>
      <c r="E80" s="23" t="str">
        <f>IF(egTextCal(D80)&lt;&gt;0, egTextCal(D80),"")</f>
        <v/>
      </c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89" ht="20.100000000000001" customHeight="1" x14ac:dyDescent="0.15">
      <c r="A81" s="27"/>
      <c r="C81" s="15"/>
      <c r="D81" s="24" t="s">
        <v>121</v>
      </c>
      <c r="E81" s="6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>
        <v>1</v>
      </c>
      <c r="Q81" s="41"/>
      <c r="R81" s="41"/>
      <c r="S81" s="41"/>
      <c r="T81" s="41"/>
      <c r="U81" s="41"/>
      <c r="V81" s="41"/>
      <c r="W81" s="41"/>
      <c r="X81" s="41"/>
      <c r="Y81" s="41"/>
      <c r="Z81" s="41"/>
    </row>
    <row r="82" spans="1:89" ht="20.100000000000001" customHeight="1" x14ac:dyDescent="0.15">
      <c r="A82" s="27"/>
      <c r="C82" s="5" t="s">
        <v>387</v>
      </c>
      <c r="D82" s="60" t="e">
        <f>#REF!</f>
        <v>#REF!</v>
      </c>
      <c r="E82" s="23" t="e">
        <f>IF(egTextCal(D82)&lt;&gt;0, egTextCal(D82),"")</f>
        <v>#VALUE!</v>
      </c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 t="e">
        <f>IF(E82*P81&lt;&gt;0,E82*P81,  )</f>
        <v>#VALUE!</v>
      </c>
      <c r="Q82" s="22"/>
      <c r="R82" s="22"/>
      <c r="S82" s="22"/>
      <c r="T82" s="22"/>
      <c r="U82" s="22"/>
      <c r="V82" s="22"/>
      <c r="W82" s="22"/>
      <c r="X82" s="22"/>
      <c r="Y82" s="22"/>
      <c r="Z82" s="22"/>
      <c r="CK82" s="1" t="e">
        <f>P82</f>
        <v>#VALUE!</v>
      </c>
    </row>
    <row r="83" spans="1:89" ht="20.100000000000001" customHeight="1" x14ac:dyDescent="0.15">
      <c r="A83" s="27"/>
      <c r="C83" s="15"/>
      <c r="D83" s="24" t="s">
        <v>124</v>
      </c>
      <c r="E83" s="6"/>
      <c r="F83" s="41"/>
      <c r="G83" s="41"/>
      <c r="H83" s="41"/>
      <c r="I83" s="41"/>
      <c r="J83" s="41"/>
      <c r="K83" s="41"/>
      <c r="L83" s="41"/>
      <c r="M83" s="41">
        <v>1</v>
      </c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</row>
    <row r="84" spans="1:89" ht="20.100000000000001" customHeight="1" x14ac:dyDescent="0.15">
      <c r="A84" s="27"/>
      <c r="C84" s="5" t="s">
        <v>388</v>
      </c>
      <c r="D84" s="60" t="e">
        <f>#REF!</f>
        <v>#REF!</v>
      </c>
      <c r="E84" s="23" t="e">
        <f>IF(egTextCal(D84)&lt;&gt;0, egTextCal(D84),"")</f>
        <v>#VALUE!</v>
      </c>
      <c r="F84" s="22"/>
      <c r="G84" s="22"/>
      <c r="H84" s="22"/>
      <c r="I84" s="22"/>
      <c r="J84" s="22"/>
      <c r="K84" s="22"/>
      <c r="L84" s="22"/>
      <c r="M84" s="22" t="e">
        <f>IF(E84*M83&lt;&gt;0,E84*M83,  )</f>
        <v>#VALUE!</v>
      </c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CH84" s="1" t="e">
        <f>M84</f>
        <v>#VALUE!</v>
      </c>
    </row>
    <row r="85" spans="1:89" ht="20.100000000000001" customHeight="1" x14ac:dyDescent="0.15">
      <c r="A85" s="27"/>
      <c r="C85" s="15"/>
      <c r="D85" s="24"/>
      <c r="E85" s="6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</row>
    <row r="86" spans="1:89" ht="20.100000000000001" customHeight="1" x14ac:dyDescent="0.15">
      <c r="A86" s="27"/>
      <c r="C86" s="5" t="s">
        <v>389</v>
      </c>
      <c r="D86" s="38"/>
      <c r="E86" s="23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89" ht="20.100000000000001" customHeight="1" x14ac:dyDescent="0.15">
      <c r="A87" s="27"/>
      <c r="C87" s="15"/>
      <c r="D87" s="24" t="s">
        <v>129</v>
      </c>
      <c r="E87" s="6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</row>
    <row r="88" spans="1:89" ht="20.100000000000001" customHeight="1" x14ac:dyDescent="0.15">
      <c r="A88" s="27"/>
      <c r="C88" s="5" t="s">
        <v>390</v>
      </c>
      <c r="D88" s="38"/>
      <c r="E88" s="23" t="str">
        <f>IF(egTextCal(D88)&lt;&gt;0, egTextCal(D88),"")</f>
        <v/>
      </c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89" ht="20.100000000000001" customHeight="1" x14ac:dyDescent="0.15">
      <c r="A89" s="27"/>
      <c r="C89" s="15"/>
      <c r="D89" s="24" t="s">
        <v>112</v>
      </c>
      <c r="E89" s="6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spans="1:89" ht="20.100000000000001" customHeight="1" x14ac:dyDescent="0.15">
      <c r="A90" s="27"/>
      <c r="C90" s="5" t="s">
        <v>391</v>
      </c>
      <c r="D90" s="38"/>
      <c r="E90" s="23" t="str">
        <f>IF(egTextCal(D90)&lt;&gt;0, egTextCal(D90),"")</f>
        <v/>
      </c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89" ht="20.100000000000001" customHeight="1" x14ac:dyDescent="0.15">
      <c r="A91" s="27"/>
      <c r="C91" s="15"/>
      <c r="D91" s="24" t="s">
        <v>121</v>
      </c>
      <c r="E91" s="6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>
        <v>1</v>
      </c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spans="1:89" ht="20.100000000000001" customHeight="1" x14ac:dyDescent="0.15">
      <c r="A92" s="27"/>
      <c r="C92" s="5" t="s">
        <v>392</v>
      </c>
      <c r="D92" s="60" t="e">
        <f>#REF!</f>
        <v>#REF!</v>
      </c>
      <c r="E92" s="23" t="e">
        <f>IF(egTextCal(D92)&lt;&gt;0, egTextCal(D92),"")</f>
        <v>#VALUE!</v>
      </c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 t="e">
        <f>IF(E92*P91&lt;&gt;0,E92*P91,  )</f>
        <v>#VALUE!</v>
      </c>
      <c r="Q92" s="22"/>
      <c r="R92" s="22"/>
      <c r="S92" s="22"/>
      <c r="T92" s="22"/>
      <c r="U92" s="22"/>
      <c r="V92" s="22"/>
      <c r="W92" s="22"/>
      <c r="X92" s="22"/>
      <c r="Y92" s="22"/>
      <c r="Z92" s="22"/>
      <c r="CK92" s="1" t="e">
        <f>P92</f>
        <v>#VALUE!</v>
      </c>
    </row>
    <row r="93" spans="1:89" ht="20.100000000000001" customHeight="1" x14ac:dyDescent="0.15">
      <c r="D93" s="1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spans="1:89" ht="20.100000000000001" customHeight="1" x14ac:dyDescent="0.15">
      <c r="B94" s="26"/>
      <c r="C94" s="19"/>
      <c r="D94" s="42"/>
      <c r="E94" s="42"/>
      <c r="F94" s="17" t="s">
        <v>352</v>
      </c>
      <c r="G94" s="17" t="s">
        <v>353</v>
      </c>
      <c r="H94" s="15" t="s">
        <v>118</v>
      </c>
      <c r="I94" s="15" t="s">
        <v>118</v>
      </c>
      <c r="J94" s="15" t="s">
        <v>118</v>
      </c>
      <c r="K94" s="15" t="s">
        <v>118</v>
      </c>
      <c r="L94" s="15" t="s">
        <v>118</v>
      </c>
      <c r="M94" s="15" t="s">
        <v>118</v>
      </c>
      <c r="N94" s="15" t="s">
        <v>90</v>
      </c>
      <c r="O94" s="15" t="s">
        <v>90</v>
      </c>
      <c r="P94" s="15" t="s">
        <v>90</v>
      </c>
      <c r="Q94" s="15" t="s">
        <v>90</v>
      </c>
      <c r="R94" s="15" t="s">
        <v>90</v>
      </c>
      <c r="S94" s="15" t="s">
        <v>90</v>
      </c>
      <c r="T94" s="15" t="s">
        <v>90</v>
      </c>
      <c r="U94" s="15" t="s">
        <v>90</v>
      </c>
      <c r="V94" s="15" t="s">
        <v>90</v>
      </c>
      <c r="W94" s="15" t="s">
        <v>90</v>
      </c>
      <c r="X94" s="15" t="s">
        <v>90</v>
      </c>
      <c r="Y94" s="15"/>
      <c r="Z94" s="15"/>
    </row>
    <row r="95" spans="1:89" ht="20.100000000000001" customHeight="1" x14ac:dyDescent="0.15">
      <c r="A95" s="27"/>
      <c r="B95" s="26"/>
      <c r="C95" s="4" t="s">
        <v>354</v>
      </c>
      <c r="D95" s="4" t="s">
        <v>355</v>
      </c>
      <c r="E95" s="4" t="s">
        <v>356</v>
      </c>
      <c r="F95" s="11" t="s">
        <v>357</v>
      </c>
      <c r="G95" s="11" t="s">
        <v>358</v>
      </c>
      <c r="H95" s="4" t="s">
        <v>359</v>
      </c>
      <c r="I95" s="4" t="s">
        <v>360</v>
      </c>
      <c r="J95" s="4" t="s">
        <v>361</v>
      </c>
      <c r="K95" s="4" t="s">
        <v>362</v>
      </c>
      <c r="L95" s="4" t="s">
        <v>363</v>
      </c>
      <c r="M95" s="4" t="s">
        <v>364</v>
      </c>
      <c r="N95" s="4" t="s">
        <v>365</v>
      </c>
      <c r="O95" s="4" t="s">
        <v>366</v>
      </c>
      <c r="P95" s="4" t="s">
        <v>367</v>
      </c>
      <c r="Q95" s="4" t="s">
        <v>368</v>
      </c>
      <c r="R95" s="4" t="s">
        <v>369</v>
      </c>
      <c r="S95" s="4" t="s">
        <v>370</v>
      </c>
      <c r="T95" s="4" t="s">
        <v>371</v>
      </c>
      <c r="U95" s="4" t="s">
        <v>372</v>
      </c>
      <c r="V95" s="4" t="s">
        <v>373</v>
      </c>
      <c r="W95" s="4" t="s">
        <v>374</v>
      </c>
      <c r="X95" s="4" t="s">
        <v>375</v>
      </c>
      <c r="Y95" s="4"/>
      <c r="Z95" s="4"/>
    </row>
    <row r="96" spans="1:89" ht="20.100000000000001" customHeight="1" x14ac:dyDescent="0.15">
      <c r="A96" s="27"/>
      <c r="B96" s="26"/>
      <c r="C96" s="20"/>
      <c r="D96" s="20"/>
      <c r="E96" s="20"/>
      <c r="F96" s="18" t="s">
        <v>376</v>
      </c>
      <c r="G96" s="18" t="s">
        <v>377</v>
      </c>
      <c r="H96" s="16" t="s">
        <v>378</v>
      </c>
      <c r="I96" s="16" t="s">
        <v>378</v>
      </c>
      <c r="J96" s="16" t="s">
        <v>378</v>
      </c>
      <c r="K96" s="16" t="s">
        <v>378</v>
      </c>
      <c r="L96" s="16" t="s">
        <v>378</v>
      </c>
      <c r="M96" s="16" t="s">
        <v>378</v>
      </c>
      <c r="N96" s="16" t="s">
        <v>378</v>
      </c>
      <c r="O96" s="16" t="s">
        <v>378</v>
      </c>
      <c r="P96" s="16" t="s">
        <v>378</v>
      </c>
      <c r="Q96" s="16" t="s">
        <v>378</v>
      </c>
      <c r="R96" s="16" t="s">
        <v>378</v>
      </c>
      <c r="S96" s="16" t="s">
        <v>378</v>
      </c>
      <c r="T96" s="16" t="s">
        <v>378</v>
      </c>
      <c r="U96" s="16" t="s">
        <v>378</v>
      </c>
      <c r="V96" s="16" t="s">
        <v>378</v>
      </c>
      <c r="W96" s="16" t="s">
        <v>378</v>
      </c>
      <c r="X96" s="16" t="s">
        <v>378</v>
      </c>
      <c r="Y96" s="16"/>
      <c r="Z96" s="16"/>
    </row>
    <row r="97" spans="1:88" ht="20.100000000000001" customHeight="1" x14ac:dyDescent="0.15">
      <c r="A97" s="27"/>
      <c r="C97" s="15"/>
      <c r="D97" s="24" t="s">
        <v>124</v>
      </c>
      <c r="E97" s="6"/>
      <c r="F97" s="40"/>
      <c r="G97" s="40"/>
      <c r="H97" s="40"/>
      <c r="I97" s="40"/>
      <c r="J97" s="40"/>
      <c r="K97" s="40"/>
      <c r="L97" s="40"/>
      <c r="M97" s="40">
        <v>1</v>
      </c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</row>
    <row r="98" spans="1:88" ht="20.100000000000001" customHeight="1" x14ac:dyDescent="0.15">
      <c r="A98" s="27"/>
      <c r="C98" s="5" t="s">
        <v>83</v>
      </c>
      <c r="D98" s="60" t="e">
        <f>#REF!</f>
        <v>#REF!</v>
      </c>
      <c r="E98" s="23" t="e">
        <f>IF(egTextCal(D98)&lt;&gt;0, egTextCal(D98),"")</f>
        <v>#VALUE!</v>
      </c>
      <c r="F98" s="22"/>
      <c r="G98" s="22"/>
      <c r="H98" s="22"/>
      <c r="I98" s="22"/>
      <c r="J98" s="22"/>
      <c r="K98" s="22"/>
      <c r="L98" s="22"/>
      <c r="M98" s="22" t="e">
        <f>IF(E98*M97&lt;&gt;0,E98*M97,  )</f>
        <v>#VALUE!</v>
      </c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CH98" s="1" t="e">
        <f>M98</f>
        <v>#VALUE!</v>
      </c>
    </row>
    <row r="99" spans="1:88" ht="20.100000000000001" customHeight="1" x14ac:dyDescent="0.15">
      <c r="A99" s="27"/>
      <c r="C99" s="15"/>
      <c r="D99" s="25"/>
      <c r="E99" s="7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</row>
    <row r="100" spans="1:88" ht="20.100000000000001" customHeight="1" x14ac:dyDescent="0.15">
      <c r="A100" s="27"/>
      <c r="C100" s="5" t="s">
        <v>212</v>
      </c>
      <c r="D100" s="39"/>
      <c r="E100" s="23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88" ht="20.100000000000001" customHeight="1" x14ac:dyDescent="0.15">
      <c r="A101" s="27"/>
      <c r="C101" s="15"/>
      <c r="D101" s="25" t="s">
        <v>130</v>
      </c>
      <c r="E101" s="7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</row>
    <row r="102" spans="1:88" ht="20.100000000000001" customHeight="1" x14ac:dyDescent="0.15">
      <c r="A102" s="27"/>
      <c r="C102" s="5" t="s">
        <v>333</v>
      </c>
      <c r="D102" s="39"/>
      <c r="E102" s="23" t="str">
        <f>IF(egTextCal(D102)&lt;&gt;0, egTextCal(D102),"")</f>
        <v/>
      </c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88" ht="20.100000000000001" customHeight="1" x14ac:dyDescent="0.15">
      <c r="A103" s="27"/>
      <c r="C103" s="15"/>
      <c r="D103" s="24" t="s">
        <v>112</v>
      </c>
      <c r="E103" s="6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88" ht="20.100000000000001" customHeight="1" x14ac:dyDescent="0.15">
      <c r="A104" s="27"/>
      <c r="C104" s="5" t="s">
        <v>379</v>
      </c>
      <c r="D104" s="38"/>
      <c r="E104" s="23" t="str">
        <f>IF(egTextCal(D104)&lt;&gt;0, egTextCal(D104),"")</f>
        <v/>
      </c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88" ht="20.100000000000001" customHeight="1" x14ac:dyDescent="0.15">
      <c r="A105" s="27"/>
      <c r="C105" s="15"/>
      <c r="D105" s="24" t="s">
        <v>131</v>
      </c>
      <c r="E105" s="6"/>
      <c r="F105" s="41"/>
      <c r="G105" s="41"/>
      <c r="H105" s="41"/>
      <c r="I105" s="41"/>
      <c r="J105" s="41"/>
      <c r="K105" s="41"/>
      <c r="L105" s="41"/>
      <c r="M105" s="41"/>
      <c r="N105" s="41"/>
      <c r="O105" s="41">
        <v>1</v>
      </c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spans="1:88" ht="20.100000000000001" customHeight="1" x14ac:dyDescent="0.15">
      <c r="A106" s="27"/>
      <c r="C106" s="5" t="s">
        <v>100</v>
      </c>
      <c r="D106" s="60" t="e">
        <f>#REF!</f>
        <v>#REF!</v>
      </c>
      <c r="E106" s="23" t="e">
        <f>IF(egTextCal(D106)&lt;&gt;0, egTextCal(D106),"")</f>
        <v>#VALUE!</v>
      </c>
      <c r="F106" s="22"/>
      <c r="G106" s="22"/>
      <c r="H106" s="22"/>
      <c r="I106" s="22"/>
      <c r="J106" s="22"/>
      <c r="K106" s="22"/>
      <c r="L106" s="22"/>
      <c r="M106" s="22"/>
      <c r="N106" s="22"/>
      <c r="O106" s="22" t="e">
        <f>IF(E106*O105&lt;&gt;0,E106*O105,  )</f>
        <v>#VALUE!</v>
      </c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CJ106" s="1" t="e">
        <f>O106</f>
        <v>#VALUE!</v>
      </c>
    </row>
    <row r="107" spans="1:88" ht="20.100000000000001" customHeight="1" x14ac:dyDescent="0.15">
      <c r="A107" s="27"/>
      <c r="C107" s="15"/>
      <c r="D107" s="24" t="s">
        <v>134</v>
      </c>
      <c r="E107" s="6"/>
      <c r="F107" s="41"/>
      <c r="G107" s="41"/>
      <c r="H107" s="41"/>
      <c r="I107" s="41"/>
      <c r="J107" s="41"/>
      <c r="K107" s="41">
        <v>1</v>
      </c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spans="1:88" ht="20.100000000000001" customHeight="1" x14ac:dyDescent="0.15">
      <c r="A108" s="27"/>
      <c r="C108" s="5" t="s">
        <v>220</v>
      </c>
      <c r="D108" s="60" t="e">
        <f>#REF!</f>
        <v>#REF!</v>
      </c>
      <c r="E108" s="23" t="e">
        <f>IF(egTextCal(D108)&lt;&gt;0, egTextCal(D108),"")</f>
        <v>#VALUE!</v>
      </c>
      <c r="F108" s="22"/>
      <c r="G108" s="22"/>
      <c r="H108" s="22"/>
      <c r="I108" s="22"/>
      <c r="J108" s="22"/>
      <c r="K108" s="22" t="e">
        <f>IF(E108*K107&lt;&gt;0,E108*K107,  )</f>
        <v>#VALUE!</v>
      </c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CF108" s="1" t="e">
        <f>K108</f>
        <v>#VALUE!</v>
      </c>
    </row>
    <row r="109" spans="1:88" ht="20.100000000000001" customHeight="1" x14ac:dyDescent="0.15">
      <c r="A109" s="27"/>
      <c r="C109" s="15"/>
      <c r="D109" s="24"/>
      <c r="E109" s="6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spans="1:88" ht="20.100000000000001" customHeight="1" x14ac:dyDescent="0.15">
      <c r="A110" s="27"/>
      <c r="C110" s="5" t="s">
        <v>336</v>
      </c>
      <c r="D110" s="38"/>
      <c r="E110" s="23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88" ht="20.100000000000001" customHeight="1" x14ac:dyDescent="0.15">
      <c r="A111" s="27"/>
      <c r="C111" s="15"/>
      <c r="D111" s="24" t="s">
        <v>137</v>
      </c>
      <c r="E111" s="6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spans="1:88" ht="20.100000000000001" customHeight="1" x14ac:dyDescent="0.15">
      <c r="A112" s="27"/>
      <c r="C112" s="5" t="s">
        <v>106</v>
      </c>
      <c r="D112" s="38"/>
      <c r="E112" s="23" t="str">
        <f>IF(egTextCal(D112)&lt;&gt;0, egTextCal(D112),"")</f>
        <v/>
      </c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93" ht="20.100000000000001" customHeight="1" x14ac:dyDescent="0.15">
      <c r="A113" s="27"/>
      <c r="C113" s="15"/>
      <c r="D113" s="24" t="s">
        <v>112</v>
      </c>
      <c r="E113" s="6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spans="1:93" ht="20.100000000000001" customHeight="1" x14ac:dyDescent="0.15">
      <c r="A114" s="27"/>
      <c r="C114" s="5" t="s">
        <v>380</v>
      </c>
      <c r="D114" s="38"/>
      <c r="E114" s="23" t="str">
        <f>IF(egTextCal(D114)&lt;&gt;0, egTextCal(D114),"")</f>
        <v/>
      </c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93" ht="20.100000000000001" customHeight="1" x14ac:dyDescent="0.15">
      <c r="A115" s="27"/>
      <c r="C115" s="15"/>
      <c r="D115" s="24" t="s">
        <v>121</v>
      </c>
      <c r="E115" s="6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>
        <v>1</v>
      </c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spans="1:93" ht="20.100000000000001" customHeight="1" x14ac:dyDescent="0.15">
      <c r="A116" s="27"/>
      <c r="C116" s="5" t="s">
        <v>381</v>
      </c>
      <c r="D116" s="60" t="e">
        <f>#REF!</f>
        <v>#REF!</v>
      </c>
      <c r="E116" s="23" t="e">
        <f>IF(egTextCal(D116)&lt;&gt;0, egTextCal(D116),"")</f>
        <v>#VALUE!</v>
      </c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 t="e">
        <f>IF(E116*P115&lt;&gt;0,E116*P115,  )</f>
        <v>#VALUE!</v>
      </c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CK116" s="1" t="e">
        <f>P116</f>
        <v>#VALUE!</v>
      </c>
    </row>
    <row r="117" spans="1:93" ht="20.100000000000001" customHeight="1" x14ac:dyDescent="0.15">
      <c r="A117" s="27"/>
      <c r="C117" s="15"/>
      <c r="D117" s="24" t="s">
        <v>124</v>
      </c>
      <c r="E117" s="6"/>
      <c r="F117" s="41"/>
      <c r="G117" s="41"/>
      <c r="H117" s="41"/>
      <c r="I117" s="41"/>
      <c r="J117" s="41"/>
      <c r="K117" s="41"/>
      <c r="L117" s="41"/>
      <c r="M117" s="41">
        <v>1</v>
      </c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spans="1:93" ht="20.100000000000001" customHeight="1" x14ac:dyDescent="0.15">
      <c r="A118" s="27"/>
      <c r="C118" s="5" t="s">
        <v>382</v>
      </c>
      <c r="D118" s="60" t="e">
        <f>#REF!</f>
        <v>#REF!</v>
      </c>
      <c r="E118" s="23" t="e">
        <f>IF(egTextCal(D118)&lt;&gt;0, egTextCal(D118),"")</f>
        <v>#VALUE!</v>
      </c>
      <c r="F118" s="22"/>
      <c r="G118" s="22"/>
      <c r="H118" s="22"/>
      <c r="I118" s="22"/>
      <c r="J118" s="22"/>
      <c r="K118" s="22"/>
      <c r="L118" s="22"/>
      <c r="M118" s="22" t="e">
        <f>IF(E118*M117&lt;&gt;0,E118*M117,  )</f>
        <v>#VALUE!</v>
      </c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CH118" s="1" t="e">
        <f>M118</f>
        <v>#VALUE!</v>
      </c>
    </row>
    <row r="119" spans="1:93" ht="20.100000000000001" customHeight="1" x14ac:dyDescent="0.15">
      <c r="A119" s="27"/>
      <c r="C119" s="15"/>
      <c r="D119" s="24"/>
      <c r="E119" s="6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spans="1:93" ht="20.100000000000001" customHeight="1" x14ac:dyDescent="0.15">
      <c r="A120" s="27"/>
      <c r="C120" s="5" t="s">
        <v>383</v>
      </c>
      <c r="D120" s="38"/>
      <c r="E120" s="23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93" ht="20.100000000000001" customHeight="1" x14ac:dyDescent="0.15">
      <c r="A121" s="27"/>
      <c r="C121" s="15"/>
      <c r="D121" s="24" t="s">
        <v>138</v>
      </c>
      <c r="E121" s="6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spans="1:93" ht="20.100000000000001" customHeight="1" x14ac:dyDescent="0.15">
      <c r="A122" s="27"/>
      <c r="C122" s="5" t="s">
        <v>384</v>
      </c>
      <c r="D122" s="38"/>
      <c r="E122" s="23" t="str">
        <f>IF(egTextCal(D122)&lt;&gt;0, egTextCal(D122),"")</f>
        <v/>
      </c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93" ht="20.100000000000001" customHeight="1" x14ac:dyDescent="0.15">
      <c r="A123" s="27"/>
      <c r="C123" s="15"/>
      <c r="D123" s="24" t="s">
        <v>112</v>
      </c>
      <c r="E123" s="6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spans="1:93" ht="20.100000000000001" customHeight="1" x14ac:dyDescent="0.15">
      <c r="A124" s="27"/>
      <c r="C124" s="5" t="s">
        <v>385</v>
      </c>
      <c r="D124" s="38"/>
      <c r="E124" s="23" t="str">
        <f>IF(egTextCal(D124)&lt;&gt;0, egTextCal(D124),"")</f>
        <v/>
      </c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93" ht="20.100000000000001" customHeight="1" x14ac:dyDescent="0.15">
      <c r="A125" s="27"/>
      <c r="C125" s="15"/>
      <c r="D125" s="24" t="s">
        <v>139</v>
      </c>
      <c r="E125" s="6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>
        <v>1</v>
      </c>
      <c r="U125" s="41"/>
      <c r="V125" s="41"/>
      <c r="W125" s="41"/>
      <c r="X125" s="41"/>
      <c r="Y125" s="41"/>
      <c r="Z125" s="41"/>
    </row>
    <row r="126" spans="1:93" ht="20.100000000000001" customHeight="1" x14ac:dyDescent="0.15">
      <c r="A126" s="27"/>
      <c r="C126" s="5" t="s">
        <v>386</v>
      </c>
      <c r="D126" s="60" t="e">
        <f>#REF!</f>
        <v>#REF!</v>
      </c>
      <c r="E126" s="23" t="e">
        <f>IF(egTextCal(D126)&lt;&gt;0, egTextCal(D126),"")</f>
        <v>#VALUE!</v>
      </c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 t="e">
        <f>IF(E126*T125&lt;&gt;0,E126*T125,  )</f>
        <v>#VALUE!</v>
      </c>
      <c r="U126" s="22"/>
      <c r="V126" s="22"/>
      <c r="W126" s="22"/>
      <c r="X126" s="22"/>
      <c r="Y126" s="22"/>
      <c r="Z126" s="22"/>
      <c r="CO126" s="1" t="e">
        <f>T126</f>
        <v>#VALUE!</v>
      </c>
    </row>
    <row r="127" spans="1:93" ht="20.100000000000001" customHeight="1" x14ac:dyDescent="0.15">
      <c r="A127" s="27"/>
      <c r="C127" s="15"/>
      <c r="D127" s="24" t="s">
        <v>134</v>
      </c>
      <c r="E127" s="6"/>
      <c r="F127" s="41"/>
      <c r="G127" s="41"/>
      <c r="H127" s="41"/>
      <c r="I127" s="41"/>
      <c r="J127" s="41"/>
      <c r="K127" s="41">
        <v>1</v>
      </c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</row>
    <row r="128" spans="1:93" ht="20.100000000000001" customHeight="1" x14ac:dyDescent="0.15">
      <c r="A128" s="27"/>
      <c r="C128" s="5" t="s">
        <v>387</v>
      </c>
      <c r="D128" s="60" t="e">
        <f>#REF!</f>
        <v>#REF!</v>
      </c>
      <c r="E128" s="23" t="e">
        <f>IF(egTextCal(D128)&lt;&gt;0, egTextCal(D128),"")</f>
        <v>#VALUE!</v>
      </c>
      <c r="F128" s="22"/>
      <c r="G128" s="22"/>
      <c r="H128" s="22"/>
      <c r="I128" s="22"/>
      <c r="J128" s="22"/>
      <c r="K128" s="22" t="e">
        <f>IF(E128*K127&lt;&gt;0,E128*K127,  )</f>
        <v>#VALUE!</v>
      </c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CF128" s="1" t="e">
        <f>K128</f>
        <v>#VALUE!</v>
      </c>
    </row>
    <row r="129" spans="1:88" ht="20.100000000000001" customHeight="1" x14ac:dyDescent="0.15">
      <c r="A129" s="27"/>
      <c r="C129" s="15"/>
      <c r="D129" s="24"/>
      <c r="E129" s="6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</row>
    <row r="130" spans="1:88" ht="20.100000000000001" customHeight="1" x14ac:dyDescent="0.15">
      <c r="A130" s="27"/>
      <c r="C130" s="5" t="s">
        <v>388</v>
      </c>
      <c r="D130" s="38"/>
      <c r="E130" s="23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88" ht="20.100000000000001" customHeight="1" x14ac:dyDescent="0.15">
      <c r="A131" s="27"/>
      <c r="C131" s="15"/>
      <c r="D131" s="24" t="s">
        <v>142</v>
      </c>
      <c r="E131" s="6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</row>
    <row r="132" spans="1:88" ht="20.100000000000001" customHeight="1" x14ac:dyDescent="0.15">
      <c r="A132" s="27"/>
      <c r="C132" s="5" t="s">
        <v>389</v>
      </c>
      <c r="D132" s="38"/>
      <c r="E132" s="23" t="str">
        <f>IF(egTextCal(D132)&lt;&gt;0, egTextCal(D132),"")</f>
        <v/>
      </c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88" ht="20.100000000000001" customHeight="1" x14ac:dyDescent="0.15">
      <c r="A133" s="27"/>
      <c r="C133" s="15"/>
      <c r="D133" s="24" t="s">
        <v>112</v>
      </c>
      <c r="E133" s="6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</row>
    <row r="134" spans="1:88" ht="20.100000000000001" customHeight="1" x14ac:dyDescent="0.15">
      <c r="A134" s="27"/>
      <c r="C134" s="5" t="s">
        <v>390</v>
      </c>
      <c r="D134" s="38"/>
      <c r="E134" s="23" t="str">
        <f>IF(egTextCal(D134)&lt;&gt;0, egTextCal(D134),"")</f>
        <v/>
      </c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88" ht="20.100000000000001" customHeight="1" x14ac:dyDescent="0.15">
      <c r="A135" s="27"/>
      <c r="C135" s="15"/>
      <c r="D135" s="24" t="s">
        <v>131</v>
      </c>
      <c r="E135" s="6"/>
      <c r="F135" s="41"/>
      <c r="G135" s="41"/>
      <c r="H135" s="41"/>
      <c r="I135" s="41"/>
      <c r="J135" s="41"/>
      <c r="K135" s="41"/>
      <c r="L135" s="41"/>
      <c r="M135" s="41"/>
      <c r="N135" s="41"/>
      <c r="O135" s="41">
        <v>1</v>
      </c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</row>
    <row r="136" spans="1:88" ht="20.100000000000001" customHeight="1" x14ac:dyDescent="0.15">
      <c r="A136" s="27"/>
      <c r="C136" s="5" t="s">
        <v>391</v>
      </c>
      <c r="D136" s="60" t="e">
        <f>#REF!</f>
        <v>#REF!</v>
      </c>
      <c r="E136" s="23" t="e">
        <f>IF(egTextCal(D136)&lt;&gt;0, egTextCal(D136),"")</f>
        <v>#VALUE!</v>
      </c>
      <c r="F136" s="22"/>
      <c r="G136" s="22"/>
      <c r="H136" s="22"/>
      <c r="I136" s="22"/>
      <c r="J136" s="22"/>
      <c r="K136" s="22"/>
      <c r="L136" s="22"/>
      <c r="M136" s="22"/>
      <c r="N136" s="22"/>
      <c r="O136" s="22" t="e">
        <f>IF(E136*O135&lt;&gt;0,E136*O135,  )</f>
        <v>#VALUE!</v>
      </c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CJ136" s="1" t="e">
        <f>O136</f>
        <v>#VALUE!</v>
      </c>
    </row>
    <row r="137" spans="1:88" ht="20.100000000000001" customHeight="1" x14ac:dyDescent="0.15">
      <c r="A137" s="27"/>
      <c r="C137" s="15"/>
      <c r="D137" s="24" t="s">
        <v>134</v>
      </c>
      <c r="E137" s="6"/>
      <c r="F137" s="41"/>
      <c r="G137" s="41"/>
      <c r="H137" s="41"/>
      <c r="I137" s="41"/>
      <c r="J137" s="41"/>
      <c r="K137" s="41">
        <v>1</v>
      </c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</row>
    <row r="138" spans="1:88" ht="20.100000000000001" customHeight="1" x14ac:dyDescent="0.15">
      <c r="A138" s="27"/>
      <c r="C138" s="5" t="s">
        <v>392</v>
      </c>
      <c r="D138" s="60" t="e">
        <f>#REF!</f>
        <v>#REF!</v>
      </c>
      <c r="E138" s="23" t="e">
        <f>IF(egTextCal(D138)&lt;&gt;0, egTextCal(D138),"")</f>
        <v>#VALUE!</v>
      </c>
      <c r="F138" s="22"/>
      <c r="G138" s="22"/>
      <c r="H138" s="22"/>
      <c r="I138" s="22"/>
      <c r="J138" s="22"/>
      <c r="K138" s="22" t="e">
        <f>IF(E138*K137&lt;&gt;0,E138*K137,  )</f>
        <v>#VALUE!</v>
      </c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CF138" s="1" t="e">
        <f>K138</f>
        <v>#VALUE!</v>
      </c>
    </row>
    <row r="139" spans="1:88" ht="20.100000000000001" customHeight="1" x14ac:dyDescent="0.15">
      <c r="D139" s="1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</row>
    <row r="140" spans="1:88" ht="20.100000000000001" customHeight="1" x14ac:dyDescent="0.15">
      <c r="B140" s="26"/>
      <c r="C140" s="19"/>
      <c r="D140" s="42"/>
      <c r="E140" s="42"/>
      <c r="F140" s="17" t="s">
        <v>352</v>
      </c>
      <c r="G140" s="17" t="s">
        <v>353</v>
      </c>
      <c r="H140" s="15" t="s">
        <v>118</v>
      </c>
      <c r="I140" s="15" t="s">
        <v>118</v>
      </c>
      <c r="J140" s="15" t="s">
        <v>118</v>
      </c>
      <c r="K140" s="15" t="s">
        <v>118</v>
      </c>
      <c r="L140" s="15" t="s">
        <v>118</v>
      </c>
      <c r="M140" s="15" t="s">
        <v>118</v>
      </c>
      <c r="N140" s="15" t="s">
        <v>90</v>
      </c>
      <c r="O140" s="15" t="s">
        <v>90</v>
      </c>
      <c r="P140" s="15" t="s">
        <v>90</v>
      </c>
      <c r="Q140" s="15" t="s">
        <v>90</v>
      </c>
      <c r="R140" s="15" t="s">
        <v>90</v>
      </c>
      <c r="S140" s="15" t="s">
        <v>90</v>
      </c>
      <c r="T140" s="15" t="s">
        <v>90</v>
      </c>
      <c r="U140" s="15" t="s">
        <v>90</v>
      </c>
      <c r="V140" s="15" t="s">
        <v>90</v>
      </c>
      <c r="W140" s="15" t="s">
        <v>90</v>
      </c>
      <c r="X140" s="15" t="s">
        <v>90</v>
      </c>
      <c r="Y140" s="15"/>
      <c r="Z140" s="15"/>
    </row>
    <row r="141" spans="1:88" ht="20.100000000000001" customHeight="1" x14ac:dyDescent="0.15">
      <c r="A141" s="27"/>
      <c r="B141" s="26"/>
      <c r="C141" s="4" t="s">
        <v>354</v>
      </c>
      <c r="D141" s="4" t="s">
        <v>355</v>
      </c>
      <c r="E141" s="4" t="s">
        <v>356</v>
      </c>
      <c r="F141" s="11" t="s">
        <v>357</v>
      </c>
      <c r="G141" s="11" t="s">
        <v>358</v>
      </c>
      <c r="H141" s="4" t="s">
        <v>359</v>
      </c>
      <c r="I141" s="4" t="s">
        <v>360</v>
      </c>
      <c r="J141" s="4" t="s">
        <v>361</v>
      </c>
      <c r="K141" s="4" t="s">
        <v>362</v>
      </c>
      <c r="L141" s="4" t="s">
        <v>363</v>
      </c>
      <c r="M141" s="4" t="s">
        <v>364</v>
      </c>
      <c r="N141" s="4" t="s">
        <v>365</v>
      </c>
      <c r="O141" s="4" t="s">
        <v>366</v>
      </c>
      <c r="P141" s="4" t="s">
        <v>367</v>
      </c>
      <c r="Q141" s="4" t="s">
        <v>368</v>
      </c>
      <c r="R141" s="4" t="s">
        <v>369</v>
      </c>
      <c r="S141" s="4" t="s">
        <v>370</v>
      </c>
      <c r="T141" s="4" t="s">
        <v>371</v>
      </c>
      <c r="U141" s="4" t="s">
        <v>372</v>
      </c>
      <c r="V141" s="4" t="s">
        <v>373</v>
      </c>
      <c r="W141" s="4" t="s">
        <v>374</v>
      </c>
      <c r="X141" s="4" t="s">
        <v>375</v>
      </c>
      <c r="Y141" s="4"/>
      <c r="Z141" s="4"/>
    </row>
    <row r="142" spans="1:88" ht="20.100000000000001" customHeight="1" x14ac:dyDescent="0.15">
      <c r="A142" s="27"/>
      <c r="B142" s="26"/>
      <c r="C142" s="20"/>
      <c r="D142" s="20"/>
      <c r="E142" s="20"/>
      <c r="F142" s="18" t="s">
        <v>376</v>
      </c>
      <c r="G142" s="18" t="s">
        <v>377</v>
      </c>
      <c r="H142" s="16" t="s">
        <v>378</v>
      </c>
      <c r="I142" s="16" t="s">
        <v>378</v>
      </c>
      <c r="J142" s="16" t="s">
        <v>378</v>
      </c>
      <c r="K142" s="16" t="s">
        <v>378</v>
      </c>
      <c r="L142" s="16" t="s">
        <v>378</v>
      </c>
      <c r="M142" s="16" t="s">
        <v>378</v>
      </c>
      <c r="N142" s="16" t="s">
        <v>378</v>
      </c>
      <c r="O142" s="16" t="s">
        <v>378</v>
      </c>
      <c r="P142" s="16" t="s">
        <v>378</v>
      </c>
      <c r="Q142" s="16" t="s">
        <v>378</v>
      </c>
      <c r="R142" s="16" t="s">
        <v>378</v>
      </c>
      <c r="S142" s="16" t="s">
        <v>378</v>
      </c>
      <c r="T142" s="16" t="s">
        <v>378</v>
      </c>
      <c r="U142" s="16" t="s">
        <v>378</v>
      </c>
      <c r="V142" s="16" t="s">
        <v>378</v>
      </c>
      <c r="W142" s="16" t="s">
        <v>378</v>
      </c>
      <c r="X142" s="16" t="s">
        <v>378</v>
      </c>
      <c r="Y142" s="16"/>
      <c r="Z142" s="16"/>
    </row>
    <row r="143" spans="1:88" ht="20.100000000000001" customHeight="1" x14ac:dyDescent="0.15">
      <c r="A143" s="27"/>
      <c r="C143" s="15"/>
      <c r="D143" s="24"/>
      <c r="E143" s="6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</row>
    <row r="144" spans="1:88" ht="20.100000000000001" customHeight="1" x14ac:dyDescent="0.15">
      <c r="A144" s="27"/>
      <c r="C144" s="5" t="s">
        <v>83</v>
      </c>
      <c r="D144" s="38"/>
      <c r="E144" s="23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96" ht="20.100000000000001" customHeight="1" x14ac:dyDescent="0.15">
      <c r="A145" s="27"/>
      <c r="C145" s="15"/>
      <c r="D145" s="25" t="s">
        <v>143</v>
      </c>
      <c r="E145" s="7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</row>
    <row r="146" spans="1:96" ht="20.100000000000001" customHeight="1" x14ac:dyDescent="0.15">
      <c r="A146" s="27"/>
      <c r="C146" s="5" t="s">
        <v>212</v>
      </c>
      <c r="D146" s="39"/>
      <c r="E146" s="23" t="str">
        <f>IF(egTextCal(D146)&lt;&gt;0, egTextCal(D146),"")</f>
        <v/>
      </c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96" ht="20.100000000000001" customHeight="1" x14ac:dyDescent="0.15">
      <c r="A147" s="27"/>
      <c r="C147" s="15"/>
      <c r="D147" s="25" t="s">
        <v>112</v>
      </c>
      <c r="E147" s="7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</row>
    <row r="148" spans="1:96" ht="20.100000000000001" customHeight="1" x14ac:dyDescent="0.15">
      <c r="A148" s="27"/>
      <c r="C148" s="5" t="s">
        <v>333</v>
      </c>
      <c r="D148" s="39"/>
      <c r="E148" s="23" t="str">
        <f>IF(egTextCal(D148)&lt;&gt;0, egTextCal(D148),"")</f>
        <v/>
      </c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96" ht="20.100000000000001" customHeight="1" x14ac:dyDescent="0.15">
      <c r="A149" s="27"/>
      <c r="C149" s="15"/>
      <c r="D149" s="24" t="s">
        <v>144</v>
      </c>
      <c r="E149" s="6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>
        <v>1</v>
      </c>
      <c r="X149" s="41"/>
      <c r="Y149" s="41"/>
      <c r="Z149" s="41"/>
    </row>
    <row r="150" spans="1:96" ht="20.100000000000001" customHeight="1" x14ac:dyDescent="0.15">
      <c r="A150" s="27"/>
      <c r="C150" s="5" t="s">
        <v>379</v>
      </c>
      <c r="D150" s="60" t="e">
        <f>#REF!</f>
        <v>#REF!</v>
      </c>
      <c r="E150" s="23" t="e">
        <f>IF(egTextCal(D150)&lt;&gt;0, egTextCal(D150),"")</f>
        <v>#VALUE!</v>
      </c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 t="e">
        <f>IF(E150*W149&lt;&gt;0,E150*W149,  )</f>
        <v>#VALUE!</v>
      </c>
      <c r="X150" s="22"/>
      <c r="Y150" s="22"/>
      <c r="Z150" s="22"/>
      <c r="CR150" s="1" t="e">
        <f>W150</f>
        <v>#VALUE!</v>
      </c>
    </row>
    <row r="151" spans="1:96" ht="20.100000000000001" customHeight="1" x14ac:dyDescent="0.15">
      <c r="A151" s="27"/>
      <c r="C151" s="15"/>
      <c r="D151" s="24" t="s">
        <v>147</v>
      </c>
      <c r="E151" s="6"/>
      <c r="F151" s="41"/>
      <c r="G151" s="41"/>
      <c r="H151" s="41"/>
      <c r="I151" s="41">
        <v>1</v>
      </c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</row>
    <row r="152" spans="1:96" ht="20.100000000000001" customHeight="1" x14ac:dyDescent="0.15">
      <c r="A152" s="27"/>
      <c r="C152" s="5" t="s">
        <v>100</v>
      </c>
      <c r="D152" s="60" t="e">
        <f>#REF!</f>
        <v>#REF!</v>
      </c>
      <c r="E152" s="23" t="e">
        <f>IF(egTextCal(D152)&lt;&gt;0, egTextCal(D152),"")</f>
        <v>#VALUE!</v>
      </c>
      <c r="F152" s="22"/>
      <c r="G152" s="22"/>
      <c r="H152" s="22"/>
      <c r="I152" s="22" t="e">
        <f>IF(E152*I151&lt;&gt;0,E152*I151,  )</f>
        <v>#VALUE!</v>
      </c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CD152" s="1" t="e">
        <f>I152</f>
        <v>#VALUE!</v>
      </c>
    </row>
    <row r="153" spans="1:96" ht="20.100000000000001" customHeight="1" x14ac:dyDescent="0.15">
      <c r="A153" s="27"/>
      <c r="C153" s="15"/>
      <c r="D153" s="24"/>
      <c r="E153" s="6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</row>
    <row r="154" spans="1:96" ht="20.100000000000001" customHeight="1" x14ac:dyDescent="0.15">
      <c r="A154" s="27"/>
      <c r="C154" s="5" t="s">
        <v>220</v>
      </c>
      <c r="D154" s="38"/>
      <c r="E154" s="23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96" ht="20.100000000000001" customHeight="1" x14ac:dyDescent="0.15">
      <c r="A155" s="27"/>
      <c r="C155" s="15"/>
      <c r="D155" s="24" t="s">
        <v>150</v>
      </c>
      <c r="E155" s="6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</row>
    <row r="156" spans="1:96" ht="20.100000000000001" customHeight="1" x14ac:dyDescent="0.15">
      <c r="A156" s="27"/>
      <c r="C156" s="5" t="s">
        <v>336</v>
      </c>
      <c r="D156" s="38"/>
      <c r="E156" s="23" t="str">
        <f>IF(egTextCal(D156)&lt;&gt;0, egTextCal(D156),"")</f>
        <v/>
      </c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96" ht="20.100000000000001" customHeight="1" x14ac:dyDescent="0.15">
      <c r="A157" s="27"/>
      <c r="C157" s="15"/>
      <c r="D157" s="24" t="s">
        <v>112</v>
      </c>
      <c r="E157" s="6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</row>
    <row r="158" spans="1:96" ht="20.100000000000001" customHeight="1" x14ac:dyDescent="0.15">
      <c r="A158" s="27"/>
      <c r="C158" s="5" t="s">
        <v>106</v>
      </c>
      <c r="D158" s="38"/>
      <c r="E158" s="23" t="str">
        <f>IF(egTextCal(D158)&lt;&gt;0, egTextCal(D158),"")</f>
        <v/>
      </c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96" ht="20.100000000000001" customHeight="1" x14ac:dyDescent="0.15">
      <c r="A159" s="27"/>
      <c r="C159" s="15"/>
      <c r="D159" s="24" t="s">
        <v>113</v>
      </c>
      <c r="E159" s="6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>
        <v>1</v>
      </c>
      <c r="R159" s="41"/>
      <c r="S159" s="41"/>
      <c r="T159" s="41"/>
      <c r="U159" s="41"/>
      <c r="V159" s="41"/>
      <c r="W159" s="41"/>
      <c r="X159" s="41"/>
      <c r="Y159" s="41"/>
      <c r="Z159" s="41"/>
    </row>
    <row r="160" spans="1:96" ht="20.100000000000001" customHeight="1" x14ac:dyDescent="0.15">
      <c r="A160" s="27"/>
      <c r="C160" s="5" t="s">
        <v>380</v>
      </c>
      <c r="D160" s="60" t="e">
        <f>#REF!</f>
        <v>#REF!</v>
      </c>
      <c r="E160" s="23" t="e">
        <f>IF(egTextCal(D160)&lt;&gt;0, egTextCal(D160),"")</f>
        <v>#VALUE!</v>
      </c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 t="e">
        <f>IF(E160*Q159&lt;&gt;0,E160*Q159,  )</f>
        <v>#VALUE!</v>
      </c>
      <c r="R160" s="22"/>
      <c r="S160" s="22"/>
      <c r="T160" s="22"/>
      <c r="U160" s="22"/>
      <c r="V160" s="22"/>
      <c r="W160" s="22"/>
      <c r="X160" s="22"/>
      <c r="Y160" s="22"/>
      <c r="Z160" s="22"/>
      <c r="CL160" s="1" t="e">
        <f>Q160</f>
        <v>#VALUE!</v>
      </c>
    </row>
    <row r="161" spans="1:91" ht="20.100000000000001" customHeight="1" x14ac:dyDescent="0.15">
      <c r="A161" s="27"/>
      <c r="C161" s="15"/>
      <c r="D161" s="24" t="s">
        <v>116</v>
      </c>
      <c r="E161" s="6"/>
      <c r="F161" s="41"/>
      <c r="G161" s="41"/>
      <c r="H161" s="41"/>
      <c r="I161" s="41"/>
      <c r="J161" s="41">
        <v>1</v>
      </c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</row>
    <row r="162" spans="1:91" ht="20.100000000000001" customHeight="1" x14ac:dyDescent="0.15">
      <c r="A162" s="27"/>
      <c r="C162" s="5" t="s">
        <v>381</v>
      </c>
      <c r="D162" s="60" t="e">
        <f>#REF!</f>
        <v>#REF!</v>
      </c>
      <c r="E162" s="23" t="e">
        <f>IF(egTextCal(D162)&lt;&gt;0, egTextCal(D162),"")</f>
        <v>#VALUE!</v>
      </c>
      <c r="F162" s="22"/>
      <c r="G162" s="22"/>
      <c r="H162" s="22"/>
      <c r="I162" s="22"/>
      <c r="J162" s="22" t="e">
        <f>IF(E162*J161&lt;&gt;0,E162*J161,  )</f>
        <v>#VALUE!</v>
      </c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CE162" s="1" t="e">
        <f>J162</f>
        <v>#VALUE!</v>
      </c>
    </row>
    <row r="163" spans="1:91" ht="20.100000000000001" customHeight="1" x14ac:dyDescent="0.15">
      <c r="A163" s="27"/>
      <c r="C163" s="15"/>
      <c r="D163" s="24"/>
      <c r="E163" s="6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</row>
    <row r="164" spans="1:91" ht="20.100000000000001" customHeight="1" x14ac:dyDescent="0.15">
      <c r="A164" s="27"/>
      <c r="C164" s="5" t="s">
        <v>382</v>
      </c>
      <c r="D164" s="38"/>
      <c r="E164" s="23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91" ht="20.100000000000001" customHeight="1" x14ac:dyDescent="0.15">
      <c r="A165" s="27"/>
      <c r="C165" s="15"/>
      <c r="D165" s="24" t="s">
        <v>151</v>
      </c>
      <c r="E165" s="6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</row>
    <row r="166" spans="1:91" ht="20.100000000000001" customHeight="1" x14ac:dyDescent="0.15">
      <c r="A166" s="27"/>
      <c r="C166" s="5" t="s">
        <v>383</v>
      </c>
      <c r="D166" s="38"/>
      <c r="E166" s="23" t="str">
        <f>IF(egTextCal(D166)&lt;&gt;0, egTextCal(D166),"")</f>
        <v/>
      </c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91" ht="20.100000000000001" customHeight="1" x14ac:dyDescent="0.15">
      <c r="A167" s="27"/>
      <c r="C167" s="15"/>
      <c r="D167" s="24" t="s">
        <v>112</v>
      </c>
      <c r="E167" s="6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</row>
    <row r="168" spans="1:91" ht="20.100000000000001" customHeight="1" x14ac:dyDescent="0.15">
      <c r="A168" s="27"/>
      <c r="C168" s="5" t="s">
        <v>384</v>
      </c>
      <c r="D168" s="38"/>
      <c r="E168" s="23" t="str">
        <f>IF(egTextCal(D168)&lt;&gt;0, egTextCal(D168),"")</f>
        <v/>
      </c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91" ht="20.100000000000001" customHeight="1" x14ac:dyDescent="0.15">
      <c r="A169" s="27"/>
      <c r="C169" s="15"/>
      <c r="D169" s="24" t="s">
        <v>152</v>
      </c>
      <c r="E169" s="6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>
        <v>1</v>
      </c>
      <c r="S169" s="41"/>
      <c r="T169" s="41"/>
      <c r="U169" s="41"/>
      <c r="V169" s="41"/>
      <c r="W169" s="41"/>
      <c r="X169" s="41"/>
      <c r="Y169" s="41"/>
      <c r="Z169" s="41"/>
    </row>
    <row r="170" spans="1:91" ht="20.100000000000001" customHeight="1" x14ac:dyDescent="0.15">
      <c r="A170" s="27"/>
      <c r="C170" s="5" t="s">
        <v>385</v>
      </c>
      <c r="D170" s="60" t="e">
        <f>#REF!</f>
        <v>#REF!</v>
      </c>
      <c r="E170" s="23" t="e">
        <f>IF(egTextCal(D170)&lt;&gt;0, egTextCal(D170),"")</f>
        <v>#VALUE!</v>
      </c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 t="e">
        <f>IF(E170*R169&lt;&gt;0,E170*R169,  )</f>
        <v>#VALUE!</v>
      </c>
      <c r="S170" s="22"/>
      <c r="T170" s="22"/>
      <c r="U170" s="22"/>
      <c r="V170" s="22"/>
      <c r="W170" s="22"/>
      <c r="X170" s="22"/>
      <c r="Y170" s="22"/>
      <c r="Z170" s="22"/>
      <c r="CM170" s="1" t="e">
        <f>R170</f>
        <v>#VALUE!</v>
      </c>
    </row>
    <row r="171" spans="1:91" ht="20.100000000000001" customHeight="1" x14ac:dyDescent="0.15">
      <c r="A171" s="27"/>
      <c r="C171" s="15"/>
      <c r="D171" s="24" t="s">
        <v>155</v>
      </c>
      <c r="E171" s="6"/>
      <c r="F171" s="41"/>
      <c r="G171" s="41"/>
      <c r="H171" s="41"/>
      <c r="I171" s="41"/>
      <c r="J171" s="41"/>
      <c r="K171" s="41"/>
      <c r="L171" s="41">
        <v>1</v>
      </c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</row>
    <row r="172" spans="1:91" ht="20.100000000000001" customHeight="1" x14ac:dyDescent="0.15">
      <c r="A172" s="27"/>
      <c r="C172" s="5" t="s">
        <v>386</v>
      </c>
      <c r="D172" s="60" t="e">
        <f>#REF!</f>
        <v>#REF!</v>
      </c>
      <c r="E172" s="23" t="e">
        <f>IF(egTextCal(D172)&lt;&gt;0, egTextCal(D172),"")</f>
        <v>#VALUE!</v>
      </c>
      <c r="F172" s="22"/>
      <c r="G172" s="22"/>
      <c r="H172" s="22"/>
      <c r="I172" s="22"/>
      <c r="J172" s="22"/>
      <c r="K172" s="22"/>
      <c r="L172" s="22" t="e">
        <f>IF(E172*L171&lt;&gt;0,E172*L171,  )</f>
        <v>#VALUE!</v>
      </c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CG172" s="1" t="e">
        <f>L172</f>
        <v>#VALUE!</v>
      </c>
    </row>
    <row r="173" spans="1:91" ht="20.100000000000001" customHeight="1" x14ac:dyDescent="0.15">
      <c r="A173" s="27"/>
      <c r="C173" s="15"/>
      <c r="D173" s="24"/>
      <c r="E173" s="6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</row>
    <row r="174" spans="1:91" ht="20.100000000000001" customHeight="1" x14ac:dyDescent="0.15">
      <c r="A174" s="27"/>
      <c r="C174" s="5" t="s">
        <v>387</v>
      </c>
      <c r="D174" s="38"/>
      <c r="E174" s="23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91" ht="20.100000000000001" customHeight="1" x14ac:dyDescent="0.15">
      <c r="A175" s="27"/>
      <c r="C175" s="15"/>
      <c r="D175" s="24" t="s">
        <v>158</v>
      </c>
      <c r="E175" s="6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</row>
    <row r="176" spans="1:91" ht="20.100000000000001" customHeight="1" x14ac:dyDescent="0.15">
      <c r="A176" s="27"/>
      <c r="C176" s="5" t="s">
        <v>388</v>
      </c>
      <c r="D176" s="38"/>
      <c r="E176" s="23" t="str">
        <f>IF(egTextCal(D176)&lt;&gt;0, egTextCal(D176),"")</f>
        <v/>
      </c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88" ht="20.100000000000001" customHeight="1" x14ac:dyDescent="0.15">
      <c r="A177" s="27"/>
      <c r="C177" s="15"/>
      <c r="D177" s="24" t="s">
        <v>112</v>
      </c>
      <c r="E177" s="6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</row>
    <row r="178" spans="1:88" ht="20.100000000000001" customHeight="1" x14ac:dyDescent="0.15">
      <c r="A178" s="27"/>
      <c r="C178" s="5" t="s">
        <v>389</v>
      </c>
      <c r="D178" s="38"/>
      <c r="E178" s="23" t="str">
        <f>IF(egTextCal(D178)&lt;&gt;0, egTextCal(D178),"")</f>
        <v/>
      </c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88" ht="20.100000000000001" customHeight="1" x14ac:dyDescent="0.15">
      <c r="A179" s="27"/>
      <c r="C179" s="15"/>
      <c r="D179" s="24" t="s">
        <v>131</v>
      </c>
      <c r="E179" s="6"/>
      <c r="F179" s="41"/>
      <c r="G179" s="41"/>
      <c r="H179" s="41"/>
      <c r="I179" s="41"/>
      <c r="J179" s="41"/>
      <c r="K179" s="41"/>
      <c r="L179" s="41"/>
      <c r="M179" s="41"/>
      <c r="N179" s="41"/>
      <c r="O179" s="41">
        <v>1</v>
      </c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</row>
    <row r="180" spans="1:88" ht="20.100000000000001" customHeight="1" x14ac:dyDescent="0.15">
      <c r="A180" s="27"/>
      <c r="C180" s="5" t="s">
        <v>390</v>
      </c>
      <c r="D180" s="60" t="e">
        <f>#REF!</f>
        <v>#REF!</v>
      </c>
      <c r="E180" s="23" t="e">
        <f>IF(egTextCal(D180)&lt;&gt;0, egTextCal(D180),"")</f>
        <v>#VALUE!</v>
      </c>
      <c r="F180" s="22"/>
      <c r="G180" s="22"/>
      <c r="H180" s="22"/>
      <c r="I180" s="22"/>
      <c r="J180" s="22"/>
      <c r="K180" s="22"/>
      <c r="L180" s="22"/>
      <c r="M180" s="22"/>
      <c r="N180" s="22"/>
      <c r="O180" s="22" t="e">
        <f>IF(E180*O179&lt;&gt;0,E180*O179,  )</f>
        <v>#VALUE!</v>
      </c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CJ180" s="1" t="e">
        <f>O180</f>
        <v>#VALUE!</v>
      </c>
    </row>
    <row r="181" spans="1:88" ht="20.100000000000001" customHeight="1" x14ac:dyDescent="0.15">
      <c r="A181" s="27"/>
      <c r="C181" s="15"/>
      <c r="D181" s="24" t="s">
        <v>134</v>
      </c>
      <c r="E181" s="6"/>
      <c r="F181" s="41"/>
      <c r="G181" s="41"/>
      <c r="H181" s="41"/>
      <c r="I181" s="41"/>
      <c r="J181" s="41"/>
      <c r="K181" s="41">
        <v>1</v>
      </c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</row>
    <row r="182" spans="1:88" ht="20.100000000000001" customHeight="1" x14ac:dyDescent="0.15">
      <c r="A182" s="27"/>
      <c r="C182" s="5" t="s">
        <v>391</v>
      </c>
      <c r="D182" s="60" t="e">
        <f>#REF!</f>
        <v>#REF!</v>
      </c>
      <c r="E182" s="23" t="e">
        <f>IF(egTextCal(D182)&lt;&gt;0, egTextCal(D182),"")</f>
        <v>#VALUE!</v>
      </c>
      <c r="F182" s="22"/>
      <c r="G182" s="22"/>
      <c r="H182" s="22"/>
      <c r="I182" s="22"/>
      <c r="J182" s="22"/>
      <c r="K182" s="22" t="e">
        <f>IF(E182*K181&lt;&gt;0,E182*K181,  )</f>
        <v>#VALUE!</v>
      </c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CF182" s="1" t="e">
        <f>K182</f>
        <v>#VALUE!</v>
      </c>
    </row>
    <row r="183" spans="1:88" ht="20.100000000000001" customHeight="1" x14ac:dyDescent="0.15">
      <c r="A183" s="27"/>
      <c r="C183" s="15"/>
      <c r="D183" s="24"/>
      <c r="E183" s="6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</row>
    <row r="184" spans="1:88" ht="20.100000000000001" customHeight="1" x14ac:dyDescent="0.15">
      <c r="A184" s="27"/>
      <c r="C184" s="5" t="s">
        <v>392</v>
      </c>
      <c r="D184" s="38"/>
      <c r="E184" s="23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88" ht="20.100000000000001" customHeight="1" x14ac:dyDescent="0.15">
      <c r="D185" s="1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</row>
    <row r="186" spans="1:88" ht="20.100000000000001" customHeight="1" x14ac:dyDescent="0.15">
      <c r="B186" s="26"/>
      <c r="C186" s="19"/>
      <c r="D186" s="42"/>
      <c r="E186" s="42"/>
      <c r="F186" s="17" t="s">
        <v>352</v>
      </c>
      <c r="G186" s="17" t="s">
        <v>353</v>
      </c>
      <c r="H186" s="15" t="s">
        <v>118</v>
      </c>
      <c r="I186" s="15" t="s">
        <v>118</v>
      </c>
      <c r="J186" s="15" t="s">
        <v>118</v>
      </c>
      <c r="K186" s="15" t="s">
        <v>118</v>
      </c>
      <c r="L186" s="15" t="s">
        <v>118</v>
      </c>
      <c r="M186" s="15" t="s">
        <v>118</v>
      </c>
      <c r="N186" s="15" t="s">
        <v>90</v>
      </c>
      <c r="O186" s="15" t="s">
        <v>90</v>
      </c>
      <c r="P186" s="15" t="s">
        <v>90</v>
      </c>
      <c r="Q186" s="15" t="s">
        <v>90</v>
      </c>
      <c r="R186" s="15" t="s">
        <v>90</v>
      </c>
      <c r="S186" s="15" t="s">
        <v>90</v>
      </c>
      <c r="T186" s="15" t="s">
        <v>90</v>
      </c>
      <c r="U186" s="15" t="s">
        <v>90</v>
      </c>
      <c r="V186" s="15" t="s">
        <v>90</v>
      </c>
      <c r="W186" s="15" t="s">
        <v>90</v>
      </c>
      <c r="X186" s="15" t="s">
        <v>90</v>
      </c>
      <c r="Y186" s="15"/>
      <c r="Z186" s="15"/>
    </row>
    <row r="187" spans="1:88" ht="20.100000000000001" customHeight="1" x14ac:dyDescent="0.15">
      <c r="A187" s="27"/>
      <c r="B187" s="26"/>
      <c r="C187" s="4" t="s">
        <v>354</v>
      </c>
      <c r="D187" s="4" t="s">
        <v>355</v>
      </c>
      <c r="E187" s="4" t="s">
        <v>356</v>
      </c>
      <c r="F187" s="11" t="s">
        <v>357</v>
      </c>
      <c r="G187" s="11" t="s">
        <v>358</v>
      </c>
      <c r="H187" s="4" t="s">
        <v>359</v>
      </c>
      <c r="I187" s="4" t="s">
        <v>360</v>
      </c>
      <c r="J187" s="4" t="s">
        <v>361</v>
      </c>
      <c r="K187" s="4" t="s">
        <v>362</v>
      </c>
      <c r="L187" s="4" t="s">
        <v>363</v>
      </c>
      <c r="M187" s="4" t="s">
        <v>364</v>
      </c>
      <c r="N187" s="4" t="s">
        <v>365</v>
      </c>
      <c r="O187" s="4" t="s">
        <v>366</v>
      </c>
      <c r="P187" s="4" t="s">
        <v>367</v>
      </c>
      <c r="Q187" s="4" t="s">
        <v>368</v>
      </c>
      <c r="R187" s="4" t="s">
        <v>369</v>
      </c>
      <c r="S187" s="4" t="s">
        <v>370</v>
      </c>
      <c r="T187" s="4" t="s">
        <v>371</v>
      </c>
      <c r="U187" s="4" t="s">
        <v>372</v>
      </c>
      <c r="V187" s="4" t="s">
        <v>373</v>
      </c>
      <c r="W187" s="4" t="s">
        <v>374</v>
      </c>
      <c r="X187" s="4" t="s">
        <v>375</v>
      </c>
      <c r="Y187" s="4"/>
      <c r="Z187" s="4"/>
    </row>
    <row r="188" spans="1:88" ht="20.100000000000001" customHeight="1" x14ac:dyDescent="0.15">
      <c r="A188" s="27"/>
      <c r="B188" s="26"/>
      <c r="C188" s="20"/>
      <c r="D188" s="20"/>
      <c r="E188" s="20"/>
      <c r="F188" s="18" t="s">
        <v>376</v>
      </c>
      <c r="G188" s="18" t="s">
        <v>377</v>
      </c>
      <c r="H188" s="16" t="s">
        <v>378</v>
      </c>
      <c r="I188" s="16" t="s">
        <v>378</v>
      </c>
      <c r="J188" s="16" t="s">
        <v>378</v>
      </c>
      <c r="K188" s="16" t="s">
        <v>378</v>
      </c>
      <c r="L188" s="16" t="s">
        <v>378</v>
      </c>
      <c r="M188" s="16" t="s">
        <v>378</v>
      </c>
      <c r="N188" s="16" t="s">
        <v>378</v>
      </c>
      <c r="O188" s="16" t="s">
        <v>378</v>
      </c>
      <c r="P188" s="16" t="s">
        <v>378</v>
      </c>
      <c r="Q188" s="16" t="s">
        <v>378</v>
      </c>
      <c r="R188" s="16" t="s">
        <v>378</v>
      </c>
      <c r="S188" s="16" t="s">
        <v>378</v>
      </c>
      <c r="T188" s="16" t="s">
        <v>378</v>
      </c>
      <c r="U188" s="16" t="s">
        <v>378</v>
      </c>
      <c r="V188" s="16" t="s">
        <v>378</v>
      </c>
      <c r="W188" s="16" t="s">
        <v>378</v>
      </c>
      <c r="X188" s="16" t="s">
        <v>378</v>
      </c>
      <c r="Y188" s="16"/>
      <c r="Z188" s="16"/>
    </row>
    <row r="189" spans="1:88" ht="20.100000000000001" customHeight="1" x14ac:dyDescent="0.15">
      <c r="A189" s="27"/>
      <c r="C189" s="15"/>
      <c r="D189" s="24" t="s">
        <v>159</v>
      </c>
      <c r="E189" s="6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</row>
    <row r="190" spans="1:88" ht="20.100000000000001" customHeight="1" x14ac:dyDescent="0.15">
      <c r="A190" s="27"/>
      <c r="C190" s="5" t="s">
        <v>83</v>
      </c>
      <c r="D190" s="38"/>
      <c r="E190" s="23" t="str">
        <f>IF(egTextCal(D190)&lt;&gt;0, egTextCal(D190),"")</f>
        <v/>
      </c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88" ht="20.100000000000001" customHeight="1" x14ac:dyDescent="0.15">
      <c r="A191" s="27"/>
      <c r="C191" s="15"/>
      <c r="D191" s="25" t="s">
        <v>112</v>
      </c>
      <c r="E191" s="7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</row>
    <row r="192" spans="1:88" ht="20.100000000000001" customHeight="1" x14ac:dyDescent="0.15">
      <c r="A192" s="27"/>
      <c r="C192" s="5" t="s">
        <v>212</v>
      </c>
      <c r="D192" s="39"/>
      <c r="E192" s="23" t="str">
        <f>IF(egTextCal(D192)&lt;&gt;0, egTextCal(D192),"")</f>
        <v/>
      </c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93" ht="20.100000000000001" customHeight="1" x14ac:dyDescent="0.15">
      <c r="A193" s="27"/>
      <c r="C193" s="15"/>
      <c r="D193" s="25" t="s">
        <v>139</v>
      </c>
      <c r="E193" s="7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>
        <v>1</v>
      </c>
      <c r="U193" s="41"/>
      <c r="V193" s="41"/>
      <c r="W193" s="41"/>
      <c r="X193" s="41"/>
      <c r="Y193" s="41"/>
      <c r="Z193" s="41"/>
    </row>
    <row r="194" spans="1:93" ht="20.100000000000001" customHeight="1" x14ac:dyDescent="0.15">
      <c r="A194" s="27"/>
      <c r="C194" s="5" t="s">
        <v>333</v>
      </c>
      <c r="D194" s="61" t="e">
        <f>#REF!</f>
        <v>#REF!</v>
      </c>
      <c r="E194" s="23" t="e">
        <f>IF(egTextCal(D194)&lt;&gt;0, egTextCal(D194),"")</f>
        <v>#VALUE!</v>
      </c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 t="e">
        <f>IF(E194*T193&lt;&gt;0,E194*T193,  )</f>
        <v>#VALUE!</v>
      </c>
      <c r="U194" s="22"/>
      <c r="V194" s="22"/>
      <c r="W194" s="22"/>
      <c r="X194" s="22"/>
      <c r="Y194" s="22"/>
      <c r="Z194" s="22"/>
      <c r="CO194" s="1" t="e">
        <f>T194</f>
        <v>#VALUE!</v>
      </c>
    </row>
    <row r="195" spans="1:93" ht="20.100000000000001" customHeight="1" x14ac:dyDescent="0.15">
      <c r="A195" s="27"/>
      <c r="C195" s="15"/>
      <c r="D195" s="24" t="s">
        <v>134</v>
      </c>
      <c r="E195" s="6"/>
      <c r="F195" s="41"/>
      <c r="G195" s="41"/>
      <c r="H195" s="41"/>
      <c r="I195" s="41"/>
      <c r="J195" s="41"/>
      <c r="K195" s="41">
        <v>1</v>
      </c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</row>
    <row r="196" spans="1:93" ht="20.100000000000001" customHeight="1" x14ac:dyDescent="0.15">
      <c r="A196" s="27"/>
      <c r="C196" s="5" t="s">
        <v>379</v>
      </c>
      <c r="D196" s="60" t="e">
        <f>#REF!</f>
        <v>#REF!</v>
      </c>
      <c r="E196" s="23" t="e">
        <f>IF(egTextCal(D196)&lt;&gt;0, egTextCal(D196),"")</f>
        <v>#VALUE!</v>
      </c>
      <c r="F196" s="22"/>
      <c r="G196" s="22"/>
      <c r="H196" s="22"/>
      <c r="I196" s="22"/>
      <c r="J196" s="22"/>
      <c r="K196" s="22" t="e">
        <f>IF(E196*K195&lt;&gt;0,E196*K195,  )</f>
        <v>#VALUE!</v>
      </c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CF196" s="1" t="e">
        <f>K196</f>
        <v>#VALUE!</v>
      </c>
    </row>
    <row r="197" spans="1:93" ht="20.100000000000001" customHeight="1" x14ac:dyDescent="0.15">
      <c r="A197" s="27"/>
      <c r="C197" s="15"/>
      <c r="D197" s="24"/>
      <c r="E197" s="6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</row>
    <row r="198" spans="1:93" ht="20.100000000000001" customHeight="1" x14ac:dyDescent="0.15">
      <c r="A198" s="27"/>
      <c r="C198" s="5" t="s">
        <v>100</v>
      </c>
      <c r="D198" s="38"/>
      <c r="E198" s="23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93" ht="20.100000000000001" customHeight="1" x14ac:dyDescent="0.15">
      <c r="A199" s="27"/>
      <c r="C199" s="15"/>
      <c r="D199" s="24" t="s">
        <v>160</v>
      </c>
      <c r="E199" s="6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</row>
    <row r="200" spans="1:93" ht="20.100000000000001" customHeight="1" x14ac:dyDescent="0.15">
      <c r="A200" s="27"/>
      <c r="C200" s="5" t="s">
        <v>220</v>
      </c>
      <c r="D200" s="38"/>
      <c r="E200" s="23" t="str">
        <f>IF(egTextCal(D200)&lt;&gt;0, egTextCal(D200),"")</f>
        <v/>
      </c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93" ht="20.100000000000001" customHeight="1" x14ac:dyDescent="0.15">
      <c r="A201" s="27"/>
      <c r="C201" s="15"/>
      <c r="D201" s="24" t="s">
        <v>112</v>
      </c>
      <c r="E201" s="6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</row>
    <row r="202" spans="1:93" ht="20.100000000000001" customHeight="1" x14ac:dyDescent="0.15">
      <c r="A202" s="27"/>
      <c r="C202" s="5" t="s">
        <v>336</v>
      </c>
      <c r="D202" s="38"/>
      <c r="E202" s="23" t="str">
        <f>IF(egTextCal(D202)&lt;&gt;0, egTextCal(D202),"")</f>
        <v/>
      </c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93" ht="20.100000000000001" customHeight="1" x14ac:dyDescent="0.15">
      <c r="A203" s="27"/>
      <c r="C203" s="15"/>
      <c r="D203" s="24" t="s">
        <v>161</v>
      </c>
      <c r="E203" s="6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>
        <v>1</v>
      </c>
      <c r="T203" s="41"/>
      <c r="U203" s="41"/>
      <c r="V203" s="41"/>
      <c r="W203" s="41"/>
      <c r="X203" s="41"/>
      <c r="Y203" s="41"/>
      <c r="Z203" s="41"/>
    </row>
    <row r="204" spans="1:93" ht="20.100000000000001" customHeight="1" x14ac:dyDescent="0.15">
      <c r="A204" s="27"/>
      <c r="C204" s="5" t="s">
        <v>106</v>
      </c>
      <c r="D204" s="60" t="e">
        <f>#REF!</f>
        <v>#REF!</v>
      </c>
      <c r="E204" s="23" t="e">
        <f>IF(egTextCal(D204)&lt;&gt;0, egTextCal(D204),"")</f>
        <v>#VALUE!</v>
      </c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 t="e">
        <f>IF(E204*S203&lt;&gt;0,E204*S203,  )</f>
        <v>#VALUE!</v>
      </c>
      <c r="T204" s="22"/>
      <c r="U204" s="22"/>
      <c r="V204" s="22"/>
      <c r="W204" s="22"/>
      <c r="X204" s="22"/>
      <c r="Y204" s="22"/>
      <c r="Z204" s="22"/>
      <c r="CN204" s="1" t="e">
        <f>S204</f>
        <v>#VALUE!</v>
      </c>
    </row>
    <row r="205" spans="1:93" ht="20.100000000000001" customHeight="1" x14ac:dyDescent="0.15">
      <c r="A205" s="27"/>
      <c r="C205" s="15"/>
      <c r="D205" s="24" t="s">
        <v>134</v>
      </c>
      <c r="E205" s="6"/>
      <c r="F205" s="41"/>
      <c r="G205" s="41"/>
      <c r="H205" s="41"/>
      <c r="I205" s="41"/>
      <c r="J205" s="41"/>
      <c r="K205" s="41">
        <v>1</v>
      </c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</row>
    <row r="206" spans="1:93" ht="20.100000000000001" customHeight="1" x14ac:dyDescent="0.15">
      <c r="A206" s="27"/>
      <c r="C206" s="5" t="s">
        <v>380</v>
      </c>
      <c r="D206" s="60" t="e">
        <f>#REF!</f>
        <v>#REF!</v>
      </c>
      <c r="E206" s="23" t="e">
        <f>IF(egTextCal(D206)&lt;&gt;0, egTextCal(D206),"")</f>
        <v>#VALUE!</v>
      </c>
      <c r="F206" s="22"/>
      <c r="G206" s="22"/>
      <c r="H206" s="22"/>
      <c r="I206" s="22"/>
      <c r="J206" s="22"/>
      <c r="K206" s="22" t="e">
        <f>IF(E206*K205&lt;&gt;0,E206*K205,  )</f>
        <v>#VALUE!</v>
      </c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CF206" s="1" t="e">
        <f>K206</f>
        <v>#VALUE!</v>
      </c>
    </row>
    <row r="207" spans="1:93" ht="20.100000000000001" customHeight="1" x14ac:dyDescent="0.15">
      <c r="A207" s="27"/>
      <c r="C207" s="15"/>
      <c r="D207" s="24"/>
      <c r="E207" s="6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</row>
    <row r="208" spans="1:93" ht="20.100000000000001" customHeight="1" x14ac:dyDescent="0.15">
      <c r="A208" s="27"/>
      <c r="C208" s="5" t="s">
        <v>381</v>
      </c>
      <c r="D208" s="38"/>
      <c r="E208" s="23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92" ht="20.100000000000001" customHeight="1" x14ac:dyDescent="0.15">
      <c r="A209" s="27"/>
      <c r="C209" s="15"/>
      <c r="D209" s="24" t="s">
        <v>164</v>
      </c>
      <c r="E209" s="6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</row>
    <row r="210" spans="1:92" ht="20.100000000000001" customHeight="1" x14ac:dyDescent="0.15">
      <c r="A210" s="27"/>
      <c r="C210" s="5" t="s">
        <v>382</v>
      </c>
      <c r="D210" s="38"/>
      <c r="E210" s="23" t="str">
        <f>IF(egTextCal(D210)&lt;&gt;0, egTextCal(D210),"")</f>
        <v/>
      </c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92" ht="20.100000000000001" customHeight="1" x14ac:dyDescent="0.15">
      <c r="A211" s="27"/>
      <c r="C211" s="15"/>
      <c r="D211" s="24" t="s">
        <v>112</v>
      </c>
      <c r="E211" s="6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</row>
    <row r="212" spans="1:92" ht="20.100000000000001" customHeight="1" x14ac:dyDescent="0.15">
      <c r="A212" s="27"/>
      <c r="C212" s="5" t="s">
        <v>383</v>
      </c>
      <c r="D212" s="38"/>
      <c r="E212" s="23" t="str">
        <f>IF(egTextCal(D212)&lt;&gt;0, egTextCal(D212),"")</f>
        <v/>
      </c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92" ht="20.100000000000001" customHeight="1" x14ac:dyDescent="0.15">
      <c r="A213" s="27"/>
      <c r="C213" s="15"/>
      <c r="D213" s="24" t="s">
        <v>161</v>
      </c>
      <c r="E213" s="6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>
        <v>1</v>
      </c>
      <c r="T213" s="41"/>
      <c r="U213" s="41"/>
      <c r="V213" s="41"/>
      <c r="W213" s="41"/>
      <c r="X213" s="41"/>
      <c r="Y213" s="41"/>
      <c r="Z213" s="41"/>
    </row>
    <row r="214" spans="1:92" ht="20.100000000000001" customHeight="1" x14ac:dyDescent="0.15">
      <c r="A214" s="27"/>
      <c r="C214" s="5" t="s">
        <v>384</v>
      </c>
      <c r="D214" s="60" t="e">
        <f>#REF!</f>
        <v>#REF!</v>
      </c>
      <c r="E214" s="23" t="e">
        <f>IF(egTextCal(D214)&lt;&gt;0, egTextCal(D214),"")</f>
        <v>#VALUE!</v>
      </c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 t="e">
        <f>IF(E214*S213&lt;&gt;0,E214*S213,  )</f>
        <v>#VALUE!</v>
      </c>
      <c r="T214" s="22"/>
      <c r="U214" s="22"/>
      <c r="V214" s="22"/>
      <c r="W214" s="22"/>
      <c r="X214" s="22"/>
      <c r="Y214" s="22"/>
      <c r="Z214" s="22"/>
      <c r="CN214" s="1" t="e">
        <f>S214</f>
        <v>#VALUE!</v>
      </c>
    </row>
    <row r="215" spans="1:92" ht="20.100000000000001" customHeight="1" x14ac:dyDescent="0.15">
      <c r="A215" s="27"/>
      <c r="C215" s="15"/>
      <c r="D215" s="24" t="s">
        <v>134</v>
      </c>
      <c r="E215" s="6"/>
      <c r="F215" s="41"/>
      <c r="G215" s="41"/>
      <c r="H215" s="41"/>
      <c r="I215" s="41"/>
      <c r="J215" s="41"/>
      <c r="K215" s="41">
        <v>1</v>
      </c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</row>
    <row r="216" spans="1:92" ht="20.100000000000001" customHeight="1" x14ac:dyDescent="0.15">
      <c r="A216" s="27"/>
      <c r="C216" s="5" t="s">
        <v>385</v>
      </c>
      <c r="D216" s="60" t="e">
        <f>#REF!</f>
        <v>#REF!</v>
      </c>
      <c r="E216" s="23" t="e">
        <f>IF(egTextCal(D216)&lt;&gt;0, egTextCal(D216),"")</f>
        <v>#VALUE!</v>
      </c>
      <c r="F216" s="22"/>
      <c r="G216" s="22"/>
      <c r="H216" s="22"/>
      <c r="I216" s="22"/>
      <c r="J216" s="22"/>
      <c r="K216" s="22" t="e">
        <f>IF(E216*K215&lt;&gt;0,E216*K215,  )</f>
        <v>#VALUE!</v>
      </c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CF216" s="1" t="e">
        <f>K216</f>
        <v>#VALUE!</v>
      </c>
    </row>
    <row r="217" spans="1:92" ht="20.100000000000001" customHeight="1" x14ac:dyDescent="0.15">
      <c r="A217" s="27"/>
      <c r="C217" s="15"/>
      <c r="D217" s="24"/>
      <c r="E217" s="6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</row>
    <row r="218" spans="1:92" ht="20.100000000000001" customHeight="1" x14ac:dyDescent="0.15">
      <c r="A218" s="27"/>
      <c r="C218" s="5" t="s">
        <v>386</v>
      </c>
      <c r="D218" s="38"/>
      <c r="E218" s="23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92" ht="20.100000000000001" customHeight="1" x14ac:dyDescent="0.15">
      <c r="A219" s="27"/>
      <c r="C219" s="15"/>
      <c r="D219" s="24" t="s">
        <v>165</v>
      </c>
      <c r="E219" s="6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</row>
    <row r="220" spans="1:92" ht="20.100000000000001" customHeight="1" x14ac:dyDescent="0.15">
      <c r="A220" s="27"/>
      <c r="C220" s="5" t="s">
        <v>387</v>
      </c>
      <c r="D220" s="38"/>
      <c r="E220" s="23" t="str">
        <f>IF(egTextCal(D220)&lt;&gt;0, egTextCal(D220),"")</f>
        <v/>
      </c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92" ht="20.100000000000001" customHeight="1" x14ac:dyDescent="0.15">
      <c r="A221" s="27"/>
      <c r="C221" s="15"/>
      <c r="D221" s="24" t="s">
        <v>112</v>
      </c>
      <c r="E221" s="6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</row>
    <row r="222" spans="1:92" ht="20.100000000000001" customHeight="1" x14ac:dyDescent="0.15">
      <c r="A222" s="27"/>
      <c r="C222" s="5" t="s">
        <v>388</v>
      </c>
      <c r="D222" s="38"/>
      <c r="E222" s="23" t="str">
        <f>IF(egTextCal(D222)&lt;&gt;0, egTextCal(D222),"")</f>
        <v/>
      </c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92" ht="20.100000000000001" customHeight="1" x14ac:dyDescent="0.15">
      <c r="A223" s="27"/>
      <c r="C223" s="15"/>
      <c r="D223" s="24" t="s">
        <v>161</v>
      </c>
      <c r="E223" s="6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>
        <v>1</v>
      </c>
      <c r="T223" s="41"/>
      <c r="U223" s="41"/>
      <c r="V223" s="41"/>
      <c r="W223" s="41"/>
      <c r="X223" s="41"/>
      <c r="Y223" s="41"/>
      <c r="Z223" s="41"/>
    </row>
    <row r="224" spans="1:92" ht="20.100000000000001" customHeight="1" x14ac:dyDescent="0.15">
      <c r="A224" s="27"/>
      <c r="C224" s="5" t="s">
        <v>389</v>
      </c>
      <c r="D224" s="60" t="e">
        <f>#REF!</f>
        <v>#REF!</v>
      </c>
      <c r="E224" s="23" t="e">
        <f>IF(egTextCal(D224)&lt;&gt;0, egTextCal(D224),"")</f>
        <v>#VALUE!</v>
      </c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 t="e">
        <f>IF(E224*S223&lt;&gt;0,E224*S223,  )</f>
        <v>#VALUE!</v>
      </c>
      <c r="T224" s="22"/>
      <c r="U224" s="22"/>
      <c r="V224" s="22"/>
      <c r="W224" s="22"/>
      <c r="X224" s="22"/>
      <c r="Y224" s="22"/>
      <c r="Z224" s="22"/>
      <c r="CN224" s="1" t="e">
        <f>S224</f>
        <v>#VALUE!</v>
      </c>
    </row>
    <row r="225" spans="1:92" ht="20.100000000000001" customHeight="1" x14ac:dyDescent="0.15">
      <c r="A225" s="27"/>
      <c r="C225" s="15"/>
      <c r="D225" s="24" t="s">
        <v>134</v>
      </c>
      <c r="E225" s="6"/>
      <c r="F225" s="41"/>
      <c r="G225" s="41"/>
      <c r="H225" s="41"/>
      <c r="I225" s="41"/>
      <c r="J225" s="41"/>
      <c r="K225" s="41">
        <v>1</v>
      </c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</row>
    <row r="226" spans="1:92" ht="20.100000000000001" customHeight="1" x14ac:dyDescent="0.15">
      <c r="A226" s="27"/>
      <c r="C226" s="5" t="s">
        <v>390</v>
      </c>
      <c r="D226" s="60" t="e">
        <f>#REF!</f>
        <v>#REF!</v>
      </c>
      <c r="E226" s="23" t="e">
        <f>IF(egTextCal(D226)&lt;&gt;0, egTextCal(D226),"")</f>
        <v>#VALUE!</v>
      </c>
      <c r="F226" s="22"/>
      <c r="G226" s="22"/>
      <c r="H226" s="22"/>
      <c r="I226" s="22"/>
      <c r="J226" s="22"/>
      <c r="K226" s="22" t="e">
        <f>IF(E226*K225&lt;&gt;0,E226*K225,  )</f>
        <v>#VALUE!</v>
      </c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CF226" s="1" t="e">
        <f>K226</f>
        <v>#VALUE!</v>
      </c>
    </row>
    <row r="227" spans="1:92" ht="20.100000000000001" customHeight="1" x14ac:dyDescent="0.15">
      <c r="A227" s="27"/>
      <c r="C227" s="15"/>
      <c r="D227" s="24"/>
      <c r="E227" s="6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</row>
    <row r="228" spans="1:92" ht="20.100000000000001" customHeight="1" x14ac:dyDescent="0.15">
      <c r="A228" s="27"/>
      <c r="C228" s="5" t="s">
        <v>391</v>
      </c>
      <c r="D228" s="38"/>
      <c r="E228" s="23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92" ht="20.100000000000001" customHeight="1" x14ac:dyDescent="0.15">
      <c r="A229" s="27"/>
      <c r="C229" s="15"/>
      <c r="D229" s="24" t="s">
        <v>166</v>
      </c>
      <c r="E229" s="6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</row>
    <row r="230" spans="1:92" ht="20.100000000000001" customHeight="1" x14ac:dyDescent="0.15">
      <c r="A230" s="27"/>
      <c r="C230" s="5" t="s">
        <v>392</v>
      </c>
      <c r="D230" s="38"/>
      <c r="E230" s="23" t="str">
        <f>IF(egTextCal(D230)&lt;&gt;0, egTextCal(D230),"")</f>
        <v/>
      </c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92" ht="20.100000000000001" customHeight="1" x14ac:dyDescent="0.15">
      <c r="D231" s="1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</row>
    <row r="232" spans="1:92" ht="20.100000000000001" customHeight="1" x14ac:dyDescent="0.15">
      <c r="B232" s="26"/>
      <c r="C232" s="19"/>
      <c r="D232" s="42"/>
      <c r="E232" s="42"/>
      <c r="F232" s="17" t="s">
        <v>352</v>
      </c>
      <c r="G232" s="17" t="s">
        <v>353</v>
      </c>
      <c r="H232" s="15" t="s">
        <v>118</v>
      </c>
      <c r="I232" s="15" t="s">
        <v>118</v>
      </c>
      <c r="J232" s="15" t="s">
        <v>118</v>
      </c>
      <c r="K232" s="15" t="s">
        <v>118</v>
      </c>
      <c r="L232" s="15" t="s">
        <v>118</v>
      </c>
      <c r="M232" s="15" t="s">
        <v>118</v>
      </c>
      <c r="N232" s="15" t="s">
        <v>90</v>
      </c>
      <c r="O232" s="15" t="s">
        <v>90</v>
      </c>
      <c r="P232" s="15" t="s">
        <v>90</v>
      </c>
      <c r="Q232" s="15" t="s">
        <v>90</v>
      </c>
      <c r="R232" s="15" t="s">
        <v>90</v>
      </c>
      <c r="S232" s="15" t="s">
        <v>90</v>
      </c>
      <c r="T232" s="15" t="s">
        <v>90</v>
      </c>
      <c r="U232" s="15" t="s">
        <v>90</v>
      </c>
      <c r="V232" s="15" t="s">
        <v>90</v>
      </c>
      <c r="W232" s="15" t="s">
        <v>90</v>
      </c>
      <c r="X232" s="15" t="s">
        <v>90</v>
      </c>
      <c r="Y232" s="15"/>
      <c r="Z232" s="15"/>
    </row>
    <row r="233" spans="1:92" ht="20.100000000000001" customHeight="1" x14ac:dyDescent="0.15">
      <c r="A233" s="27"/>
      <c r="B233" s="26"/>
      <c r="C233" s="4" t="s">
        <v>354</v>
      </c>
      <c r="D233" s="4" t="s">
        <v>355</v>
      </c>
      <c r="E233" s="4" t="s">
        <v>356</v>
      </c>
      <c r="F233" s="11" t="s">
        <v>357</v>
      </c>
      <c r="G233" s="11" t="s">
        <v>358</v>
      </c>
      <c r="H233" s="4" t="s">
        <v>359</v>
      </c>
      <c r="I233" s="4" t="s">
        <v>360</v>
      </c>
      <c r="J233" s="4" t="s">
        <v>361</v>
      </c>
      <c r="K233" s="4" t="s">
        <v>362</v>
      </c>
      <c r="L233" s="4" t="s">
        <v>363</v>
      </c>
      <c r="M233" s="4" t="s">
        <v>364</v>
      </c>
      <c r="N233" s="4" t="s">
        <v>365</v>
      </c>
      <c r="O233" s="4" t="s">
        <v>366</v>
      </c>
      <c r="P233" s="4" t="s">
        <v>367</v>
      </c>
      <c r="Q233" s="4" t="s">
        <v>368</v>
      </c>
      <c r="R233" s="4" t="s">
        <v>369</v>
      </c>
      <c r="S233" s="4" t="s">
        <v>370</v>
      </c>
      <c r="T233" s="4" t="s">
        <v>371</v>
      </c>
      <c r="U233" s="4" t="s">
        <v>372</v>
      </c>
      <c r="V233" s="4" t="s">
        <v>373</v>
      </c>
      <c r="W233" s="4" t="s">
        <v>374</v>
      </c>
      <c r="X233" s="4" t="s">
        <v>375</v>
      </c>
      <c r="Y233" s="4"/>
      <c r="Z233" s="4"/>
    </row>
    <row r="234" spans="1:92" ht="20.100000000000001" customHeight="1" x14ac:dyDescent="0.15">
      <c r="A234" s="27"/>
      <c r="B234" s="26"/>
      <c r="C234" s="20"/>
      <c r="D234" s="20"/>
      <c r="E234" s="20"/>
      <c r="F234" s="18" t="s">
        <v>376</v>
      </c>
      <c r="G234" s="18" t="s">
        <v>377</v>
      </c>
      <c r="H234" s="16" t="s">
        <v>378</v>
      </c>
      <c r="I234" s="16" t="s">
        <v>378</v>
      </c>
      <c r="J234" s="16" t="s">
        <v>378</v>
      </c>
      <c r="K234" s="16" t="s">
        <v>378</v>
      </c>
      <c r="L234" s="16" t="s">
        <v>378</v>
      </c>
      <c r="M234" s="16" t="s">
        <v>378</v>
      </c>
      <c r="N234" s="16" t="s">
        <v>378</v>
      </c>
      <c r="O234" s="16" t="s">
        <v>378</v>
      </c>
      <c r="P234" s="16" t="s">
        <v>378</v>
      </c>
      <c r="Q234" s="16" t="s">
        <v>378</v>
      </c>
      <c r="R234" s="16" t="s">
        <v>378</v>
      </c>
      <c r="S234" s="16" t="s">
        <v>378</v>
      </c>
      <c r="T234" s="16" t="s">
        <v>378</v>
      </c>
      <c r="U234" s="16" t="s">
        <v>378</v>
      </c>
      <c r="V234" s="16" t="s">
        <v>378</v>
      </c>
      <c r="W234" s="16" t="s">
        <v>378</v>
      </c>
      <c r="X234" s="16" t="s">
        <v>378</v>
      </c>
      <c r="Y234" s="16"/>
      <c r="Z234" s="16"/>
    </row>
    <row r="235" spans="1:92" ht="20.100000000000001" customHeight="1" x14ac:dyDescent="0.15">
      <c r="A235" s="27"/>
      <c r="C235" s="15"/>
      <c r="D235" s="24" t="s">
        <v>112</v>
      </c>
      <c r="E235" s="6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</row>
    <row r="236" spans="1:92" ht="20.100000000000001" customHeight="1" x14ac:dyDescent="0.15">
      <c r="A236" s="27"/>
      <c r="C236" s="5" t="s">
        <v>83</v>
      </c>
      <c r="D236" s="38"/>
      <c r="E236" s="23" t="str">
        <f>IF(egTextCal(D236)&lt;&gt;0, egTextCal(D236),"")</f>
        <v/>
      </c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92" ht="20.100000000000001" customHeight="1" x14ac:dyDescent="0.15">
      <c r="A237" s="27"/>
      <c r="C237" s="15"/>
      <c r="D237" s="25" t="s">
        <v>161</v>
      </c>
      <c r="E237" s="7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>
        <v>1</v>
      </c>
      <c r="T237" s="41"/>
      <c r="U237" s="41"/>
      <c r="V237" s="41"/>
      <c r="W237" s="41"/>
      <c r="X237" s="41"/>
      <c r="Y237" s="41"/>
      <c r="Z237" s="41"/>
    </row>
    <row r="238" spans="1:92" ht="20.100000000000001" customHeight="1" x14ac:dyDescent="0.15">
      <c r="A238" s="27"/>
      <c r="C238" s="5" t="s">
        <v>212</v>
      </c>
      <c r="D238" s="61" t="e">
        <f>#REF!</f>
        <v>#REF!</v>
      </c>
      <c r="E238" s="23" t="e">
        <f>IF(egTextCal(D238)&lt;&gt;0, egTextCal(D238),"")</f>
        <v>#VALUE!</v>
      </c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 t="e">
        <f>IF(E238*S237&lt;&gt;0,E238*S237,  )</f>
        <v>#VALUE!</v>
      </c>
      <c r="T238" s="22"/>
      <c r="U238" s="22"/>
      <c r="V238" s="22"/>
      <c r="W238" s="22"/>
      <c r="X238" s="22"/>
      <c r="Y238" s="22"/>
      <c r="Z238" s="22"/>
      <c r="CN238" s="1" t="e">
        <f>S238</f>
        <v>#VALUE!</v>
      </c>
    </row>
    <row r="239" spans="1:92" ht="20.100000000000001" customHeight="1" x14ac:dyDescent="0.15">
      <c r="A239" s="27"/>
      <c r="C239" s="15"/>
      <c r="D239" s="25" t="s">
        <v>134</v>
      </c>
      <c r="E239" s="7"/>
      <c r="F239" s="41"/>
      <c r="G239" s="41"/>
      <c r="H239" s="41"/>
      <c r="I239" s="41"/>
      <c r="J239" s="41"/>
      <c r="K239" s="41">
        <v>1</v>
      </c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</row>
    <row r="240" spans="1:92" ht="20.100000000000001" customHeight="1" x14ac:dyDescent="0.15">
      <c r="A240" s="27"/>
      <c r="C240" s="5" t="s">
        <v>333</v>
      </c>
      <c r="D240" s="61" t="e">
        <f>#REF!</f>
        <v>#REF!</v>
      </c>
      <c r="E240" s="23" t="e">
        <f>IF(egTextCal(D240)&lt;&gt;0, egTextCal(D240),"")</f>
        <v>#VALUE!</v>
      </c>
      <c r="F240" s="22"/>
      <c r="G240" s="22"/>
      <c r="H240" s="22"/>
      <c r="I240" s="22"/>
      <c r="J240" s="22"/>
      <c r="K240" s="22" t="e">
        <f>IF(E240*K239&lt;&gt;0,E240*K239,  )</f>
        <v>#VALUE!</v>
      </c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CF240" s="1" t="e">
        <f>K240</f>
        <v>#VALUE!</v>
      </c>
    </row>
    <row r="241" spans="1:95" ht="20.100000000000001" customHeight="1" x14ac:dyDescent="0.15">
      <c r="A241" s="27"/>
      <c r="C241" s="15"/>
      <c r="D241" s="24"/>
      <c r="E241" s="6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</row>
    <row r="242" spans="1:95" ht="20.100000000000001" customHeight="1" x14ac:dyDescent="0.15">
      <c r="A242" s="27"/>
      <c r="C242" s="5" t="s">
        <v>379</v>
      </c>
      <c r="D242" s="38"/>
      <c r="E242" s="23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95" ht="20.100000000000001" customHeight="1" x14ac:dyDescent="0.15">
      <c r="A243" s="27"/>
      <c r="C243" s="15"/>
      <c r="D243" s="24" t="s">
        <v>167</v>
      </c>
      <c r="E243" s="6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</row>
    <row r="244" spans="1:95" ht="20.100000000000001" customHeight="1" x14ac:dyDescent="0.15">
      <c r="A244" s="27"/>
      <c r="C244" s="5" t="s">
        <v>100</v>
      </c>
      <c r="D244" s="38"/>
      <c r="E244" s="23" t="str">
        <f>IF(egTextCal(D244)&lt;&gt;0, egTextCal(D244),"")</f>
        <v/>
      </c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95" ht="20.100000000000001" customHeight="1" x14ac:dyDescent="0.15">
      <c r="A245" s="27"/>
      <c r="C245" s="15"/>
      <c r="D245" s="24" t="s">
        <v>112</v>
      </c>
      <c r="E245" s="6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</row>
    <row r="246" spans="1:95" ht="20.100000000000001" customHeight="1" x14ac:dyDescent="0.15">
      <c r="A246" s="27"/>
      <c r="C246" s="5" t="s">
        <v>220</v>
      </c>
      <c r="D246" s="38"/>
      <c r="E246" s="23" t="str">
        <f>IF(egTextCal(D246)&lt;&gt;0, egTextCal(D246),"")</f>
        <v/>
      </c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95" ht="20.100000000000001" customHeight="1" x14ac:dyDescent="0.15">
      <c r="A247" s="27"/>
      <c r="C247" s="15"/>
      <c r="D247" s="24" t="s">
        <v>168</v>
      </c>
      <c r="E247" s="6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>
        <v>1</v>
      </c>
      <c r="W247" s="41"/>
      <c r="X247" s="41"/>
      <c r="Y247" s="41"/>
      <c r="Z247" s="41"/>
    </row>
    <row r="248" spans="1:95" ht="20.100000000000001" customHeight="1" x14ac:dyDescent="0.15">
      <c r="A248" s="27"/>
      <c r="C248" s="5" t="s">
        <v>336</v>
      </c>
      <c r="D248" s="60" t="e">
        <f>#REF!</f>
        <v>#REF!</v>
      </c>
      <c r="E248" s="23" t="e">
        <f>IF(egTextCal(D248)&lt;&gt;0, egTextCal(D248),"")</f>
        <v>#VALUE!</v>
      </c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 t="e">
        <f>IF(E248*V247&lt;&gt;0,E248*V247,  )</f>
        <v>#VALUE!</v>
      </c>
      <c r="W248" s="22"/>
      <c r="X248" s="22"/>
      <c r="Y248" s="22"/>
      <c r="Z248" s="22"/>
      <c r="CQ248" s="1" t="e">
        <f>V248</f>
        <v>#VALUE!</v>
      </c>
    </row>
    <row r="249" spans="1:95" ht="20.100000000000001" customHeight="1" x14ac:dyDescent="0.15">
      <c r="A249" s="27"/>
      <c r="C249" s="15"/>
      <c r="D249" s="24" t="s">
        <v>171</v>
      </c>
      <c r="E249" s="6"/>
      <c r="F249" s="41"/>
      <c r="G249" s="41"/>
      <c r="H249" s="41">
        <v>1</v>
      </c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</row>
    <row r="250" spans="1:95" ht="20.100000000000001" customHeight="1" x14ac:dyDescent="0.15">
      <c r="A250" s="27"/>
      <c r="C250" s="5" t="s">
        <v>106</v>
      </c>
      <c r="D250" s="60" t="e">
        <f>#REF!</f>
        <v>#REF!</v>
      </c>
      <c r="E250" s="23" t="e">
        <f>IF(egTextCal(D250)&lt;&gt;0, egTextCal(D250),"")</f>
        <v>#VALUE!</v>
      </c>
      <c r="F250" s="22"/>
      <c r="G250" s="22"/>
      <c r="H250" s="22" t="e">
        <f>IF(E250*H249&lt;&gt;0,E250*H249,  )</f>
        <v>#VALUE!</v>
      </c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CC250" s="1" t="e">
        <f>H250</f>
        <v>#VALUE!</v>
      </c>
    </row>
    <row r="251" spans="1:95" ht="20.100000000000001" customHeight="1" x14ac:dyDescent="0.15">
      <c r="A251" s="27"/>
      <c r="C251" s="15"/>
      <c r="D251" s="24"/>
      <c r="E251" s="6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</row>
    <row r="252" spans="1:95" ht="20.100000000000001" customHeight="1" x14ac:dyDescent="0.15">
      <c r="A252" s="27"/>
      <c r="C252" s="5" t="s">
        <v>380</v>
      </c>
      <c r="D252" s="38"/>
      <c r="E252" s="23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95" ht="20.100000000000001" customHeight="1" x14ac:dyDescent="0.15">
      <c r="A253" s="27"/>
      <c r="C253" s="15"/>
      <c r="D253" s="24" t="s">
        <v>174</v>
      </c>
      <c r="E253" s="6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</row>
    <row r="254" spans="1:95" ht="20.100000000000001" customHeight="1" x14ac:dyDescent="0.15">
      <c r="A254" s="27"/>
      <c r="C254" s="5" t="s">
        <v>381</v>
      </c>
      <c r="D254" s="38"/>
      <c r="E254" s="23" t="str">
        <f>IF(egTextCal(D254)&lt;&gt;0, egTextCal(D254),"")</f>
        <v/>
      </c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95" ht="20.100000000000001" customHeight="1" x14ac:dyDescent="0.15">
      <c r="A255" s="27"/>
      <c r="C255" s="15"/>
      <c r="D255" s="24" t="s">
        <v>175</v>
      </c>
      <c r="E255" s="6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</row>
    <row r="256" spans="1:95" ht="20.100000000000001" customHeight="1" x14ac:dyDescent="0.15">
      <c r="A256" s="27"/>
      <c r="C256" s="5" t="s">
        <v>382</v>
      </c>
      <c r="D256" s="38"/>
      <c r="E256" s="23" t="str">
        <f>IF(egTextCal(D256)&lt;&gt;0, egTextCal(D256),"")</f>
        <v/>
      </c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97" ht="20.100000000000001" customHeight="1" x14ac:dyDescent="0.15">
      <c r="A257" s="27"/>
      <c r="C257" s="15"/>
      <c r="D257" s="24" t="s">
        <v>176</v>
      </c>
      <c r="E257" s="6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>
        <v>1</v>
      </c>
      <c r="Y257" s="41"/>
      <c r="Z257" s="41"/>
    </row>
    <row r="258" spans="1:97" ht="20.100000000000001" customHeight="1" x14ac:dyDescent="0.15">
      <c r="A258" s="27"/>
      <c r="C258" s="5" t="s">
        <v>383</v>
      </c>
      <c r="D258" s="60" t="e">
        <f>#REF!</f>
        <v>#REF!</v>
      </c>
      <c r="E258" s="23" t="e">
        <f>IF(egTextCal(D258)&lt;&gt;0, egTextCal(D258),"")</f>
        <v>#VALUE!</v>
      </c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 t="e">
        <f>IF(E258*X257&lt;&gt;0,E258*X257,  )</f>
        <v>#VALUE!</v>
      </c>
      <c r="Y258" s="22"/>
      <c r="Z258" s="22"/>
      <c r="CS258" s="1" t="e">
        <f>X258</f>
        <v>#VALUE!</v>
      </c>
    </row>
    <row r="259" spans="1:97" ht="20.100000000000001" customHeight="1" x14ac:dyDescent="0.15">
      <c r="A259" s="27"/>
      <c r="C259" s="15"/>
      <c r="D259" s="24" t="s">
        <v>147</v>
      </c>
      <c r="E259" s="6"/>
      <c r="F259" s="41"/>
      <c r="G259" s="41"/>
      <c r="H259" s="41"/>
      <c r="I259" s="41">
        <v>1</v>
      </c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</row>
    <row r="260" spans="1:97" ht="20.100000000000001" customHeight="1" x14ac:dyDescent="0.15">
      <c r="A260" s="27"/>
      <c r="C260" s="5" t="s">
        <v>384</v>
      </c>
      <c r="D260" s="60" t="e">
        <f>#REF!</f>
        <v>#REF!</v>
      </c>
      <c r="E260" s="23" t="e">
        <f>IF(egTextCal(D260)&lt;&gt;0, egTextCal(D260),"")</f>
        <v>#VALUE!</v>
      </c>
      <c r="F260" s="22"/>
      <c r="G260" s="22"/>
      <c r="H260" s="22"/>
      <c r="I260" s="22" t="e">
        <f>IF(E260*I259&lt;&gt;0,E260*I259,  )</f>
        <v>#VALUE!</v>
      </c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CD260" s="1" t="e">
        <f>I260</f>
        <v>#VALUE!</v>
      </c>
    </row>
    <row r="261" spans="1:97" ht="20.100000000000001" customHeight="1" x14ac:dyDescent="0.15">
      <c r="A261" s="27"/>
      <c r="C261" s="15"/>
      <c r="D261" s="24"/>
      <c r="E261" s="6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</row>
    <row r="262" spans="1:97" ht="20.100000000000001" customHeight="1" x14ac:dyDescent="0.15">
      <c r="A262" s="27"/>
      <c r="C262" s="5" t="s">
        <v>385</v>
      </c>
      <c r="D262" s="38"/>
      <c r="E262" s="23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97" ht="20.100000000000001" customHeight="1" x14ac:dyDescent="0.15">
      <c r="A263" s="27"/>
      <c r="C263" s="15"/>
      <c r="D263" s="24" t="s">
        <v>179</v>
      </c>
      <c r="E263" s="6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</row>
    <row r="264" spans="1:97" ht="20.100000000000001" customHeight="1" x14ac:dyDescent="0.15">
      <c r="A264" s="27"/>
      <c r="C264" s="5" t="s">
        <v>386</v>
      </c>
      <c r="D264" s="38"/>
      <c r="E264" s="23" t="str">
        <f>IF(egTextCal(D264)&lt;&gt;0, egTextCal(D264),"")</f>
        <v/>
      </c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97" ht="20.100000000000001" customHeight="1" x14ac:dyDescent="0.15">
      <c r="A265" s="27"/>
      <c r="C265" s="15"/>
      <c r="D265" s="24" t="s">
        <v>175</v>
      </c>
      <c r="E265" s="6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</row>
    <row r="266" spans="1:97" ht="20.100000000000001" customHeight="1" x14ac:dyDescent="0.15">
      <c r="A266" s="27"/>
      <c r="C266" s="5" t="s">
        <v>387</v>
      </c>
      <c r="D266" s="38"/>
      <c r="E266" s="23" t="str">
        <f>IF(egTextCal(D266)&lt;&gt;0, egTextCal(D266),"")</f>
        <v/>
      </c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97" ht="20.100000000000001" customHeight="1" x14ac:dyDescent="0.15">
      <c r="A267" s="27"/>
      <c r="C267" s="15"/>
      <c r="D267" s="24" t="s">
        <v>113</v>
      </c>
      <c r="E267" s="6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>
        <v>1</v>
      </c>
      <c r="R267" s="41"/>
      <c r="S267" s="41"/>
      <c r="T267" s="41"/>
      <c r="U267" s="41"/>
      <c r="V267" s="41"/>
      <c r="W267" s="41"/>
      <c r="X267" s="41"/>
      <c r="Y267" s="41"/>
      <c r="Z267" s="41"/>
    </row>
    <row r="268" spans="1:97" ht="20.100000000000001" customHeight="1" x14ac:dyDescent="0.15">
      <c r="A268" s="27"/>
      <c r="C268" s="5" t="s">
        <v>388</v>
      </c>
      <c r="D268" s="60" t="e">
        <f>#REF!</f>
        <v>#REF!</v>
      </c>
      <c r="E268" s="23" t="e">
        <f>IF(egTextCal(D268)&lt;&gt;0, egTextCal(D268),"")</f>
        <v>#VALUE!</v>
      </c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 t="e">
        <f>IF(E268*Q267&lt;&gt;0,E268*Q267,  )</f>
        <v>#VALUE!</v>
      </c>
      <c r="R268" s="22"/>
      <c r="S268" s="22"/>
      <c r="T268" s="22"/>
      <c r="U268" s="22"/>
      <c r="V268" s="22"/>
      <c r="W268" s="22"/>
      <c r="X268" s="22"/>
      <c r="Y268" s="22"/>
      <c r="Z268" s="22"/>
      <c r="CL268" s="1" t="e">
        <f>Q268</f>
        <v>#VALUE!</v>
      </c>
    </row>
    <row r="269" spans="1:97" ht="20.100000000000001" customHeight="1" x14ac:dyDescent="0.15">
      <c r="A269" s="27"/>
      <c r="C269" s="15"/>
      <c r="D269" s="24" t="s">
        <v>116</v>
      </c>
      <c r="E269" s="6"/>
      <c r="F269" s="41"/>
      <c r="G269" s="41"/>
      <c r="H269" s="41"/>
      <c r="I269" s="41"/>
      <c r="J269" s="41">
        <v>1</v>
      </c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</row>
    <row r="270" spans="1:97" ht="20.100000000000001" customHeight="1" x14ac:dyDescent="0.15">
      <c r="A270" s="27"/>
      <c r="C270" s="5" t="s">
        <v>389</v>
      </c>
      <c r="D270" s="60" t="e">
        <f>#REF!</f>
        <v>#REF!</v>
      </c>
      <c r="E270" s="23" t="e">
        <f>IF(egTextCal(D270)&lt;&gt;0, egTextCal(D270),"")</f>
        <v>#VALUE!</v>
      </c>
      <c r="F270" s="22"/>
      <c r="G270" s="22"/>
      <c r="H270" s="22"/>
      <c r="I270" s="22"/>
      <c r="J270" s="22" t="e">
        <f>IF(E270*J269&lt;&gt;0,E270*J269,  )</f>
        <v>#VALUE!</v>
      </c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CE270" s="1" t="e">
        <f>J270</f>
        <v>#VALUE!</v>
      </c>
    </row>
    <row r="271" spans="1:97" ht="20.100000000000001" customHeight="1" x14ac:dyDescent="0.15">
      <c r="A271" s="27"/>
      <c r="C271" s="15"/>
      <c r="D271" s="24"/>
      <c r="E271" s="6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</row>
    <row r="272" spans="1:97" ht="20.100000000000001" customHeight="1" x14ac:dyDescent="0.15">
      <c r="A272" s="27"/>
      <c r="C272" s="5" t="s">
        <v>390</v>
      </c>
      <c r="D272" s="38"/>
      <c r="E272" s="23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90" ht="20.100000000000001" customHeight="1" x14ac:dyDescent="0.15">
      <c r="A273" s="27"/>
      <c r="C273" s="15"/>
      <c r="D273" s="24" t="s">
        <v>180</v>
      </c>
      <c r="E273" s="6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</row>
    <row r="274" spans="1:90" ht="20.100000000000001" customHeight="1" x14ac:dyDescent="0.15">
      <c r="A274" s="27"/>
      <c r="C274" s="5" t="s">
        <v>391</v>
      </c>
      <c r="D274" s="38"/>
      <c r="E274" s="23" t="str">
        <f>IF(egTextCal(D274)&lt;&gt;0, egTextCal(D274),"")</f>
        <v/>
      </c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90" ht="20.100000000000001" customHeight="1" x14ac:dyDescent="0.15">
      <c r="A275" s="27"/>
      <c r="C275" s="15"/>
      <c r="D275" s="24" t="s">
        <v>175</v>
      </c>
      <c r="E275" s="6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</row>
    <row r="276" spans="1:90" ht="20.100000000000001" customHeight="1" x14ac:dyDescent="0.15">
      <c r="A276" s="27"/>
      <c r="C276" s="5" t="s">
        <v>392</v>
      </c>
      <c r="D276" s="38"/>
      <c r="E276" s="23" t="str">
        <f>IF(egTextCal(D276)&lt;&gt;0, egTextCal(D276),"")</f>
        <v/>
      </c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90" ht="20.100000000000001" customHeight="1" x14ac:dyDescent="0.15">
      <c r="D277" s="1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</row>
    <row r="278" spans="1:90" ht="20.100000000000001" customHeight="1" x14ac:dyDescent="0.15">
      <c r="B278" s="26"/>
      <c r="C278" s="19"/>
      <c r="D278" s="42"/>
      <c r="E278" s="42"/>
      <c r="F278" s="17" t="s">
        <v>352</v>
      </c>
      <c r="G278" s="17" t="s">
        <v>353</v>
      </c>
      <c r="H278" s="15" t="s">
        <v>118</v>
      </c>
      <c r="I278" s="15" t="s">
        <v>118</v>
      </c>
      <c r="J278" s="15" t="s">
        <v>118</v>
      </c>
      <c r="K278" s="15" t="s">
        <v>118</v>
      </c>
      <c r="L278" s="15" t="s">
        <v>118</v>
      </c>
      <c r="M278" s="15" t="s">
        <v>118</v>
      </c>
      <c r="N278" s="15" t="s">
        <v>90</v>
      </c>
      <c r="O278" s="15" t="s">
        <v>90</v>
      </c>
      <c r="P278" s="15" t="s">
        <v>90</v>
      </c>
      <c r="Q278" s="15" t="s">
        <v>90</v>
      </c>
      <c r="R278" s="15" t="s">
        <v>90</v>
      </c>
      <c r="S278" s="15" t="s">
        <v>90</v>
      </c>
      <c r="T278" s="15" t="s">
        <v>90</v>
      </c>
      <c r="U278" s="15" t="s">
        <v>90</v>
      </c>
      <c r="V278" s="15" t="s">
        <v>90</v>
      </c>
      <c r="W278" s="15" t="s">
        <v>90</v>
      </c>
      <c r="X278" s="15" t="s">
        <v>90</v>
      </c>
      <c r="Y278" s="15"/>
      <c r="Z278" s="15"/>
    </row>
    <row r="279" spans="1:90" ht="20.100000000000001" customHeight="1" x14ac:dyDescent="0.15">
      <c r="A279" s="27"/>
      <c r="B279" s="26"/>
      <c r="C279" s="4" t="s">
        <v>354</v>
      </c>
      <c r="D279" s="4" t="s">
        <v>355</v>
      </c>
      <c r="E279" s="4" t="s">
        <v>356</v>
      </c>
      <c r="F279" s="11" t="s">
        <v>357</v>
      </c>
      <c r="G279" s="11" t="s">
        <v>358</v>
      </c>
      <c r="H279" s="4" t="s">
        <v>359</v>
      </c>
      <c r="I279" s="4" t="s">
        <v>360</v>
      </c>
      <c r="J279" s="4" t="s">
        <v>361</v>
      </c>
      <c r="K279" s="4" t="s">
        <v>362</v>
      </c>
      <c r="L279" s="4" t="s">
        <v>363</v>
      </c>
      <c r="M279" s="4" t="s">
        <v>364</v>
      </c>
      <c r="N279" s="4" t="s">
        <v>365</v>
      </c>
      <c r="O279" s="4" t="s">
        <v>366</v>
      </c>
      <c r="P279" s="4" t="s">
        <v>367</v>
      </c>
      <c r="Q279" s="4" t="s">
        <v>368</v>
      </c>
      <c r="R279" s="4" t="s">
        <v>369</v>
      </c>
      <c r="S279" s="4" t="s">
        <v>370</v>
      </c>
      <c r="T279" s="4" t="s">
        <v>371</v>
      </c>
      <c r="U279" s="4" t="s">
        <v>372</v>
      </c>
      <c r="V279" s="4" t="s">
        <v>373</v>
      </c>
      <c r="W279" s="4" t="s">
        <v>374</v>
      </c>
      <c r="X279" s="4" t="s">
        <v>375</v>
      </c>
      <c r="Y279" s="4"/>
      <c r="Z279" s="4"/>
    </row>
    <row r="280" spans="1:90" ht="20.100000000000001" customHeight="1" x14ac:dyDescent="0.15">
      <c r="A280" s="27"/>
      <c r="B280" s="26"/>
      <c r="C280" s="20"/>
      <c r="D280" s="20"/>
      <c r="E280" s="20"/>
      <c r="F280" s="18" t="s">
        <v>376</v>
      </c>
      <c r="G280" s="18" t="s">
        <v>377</v>
      </c>
      <c r="H280" s="16" t="s">
        <v>378</v>
      </c>
      <c r="I280" s="16" t="s">
        <v>378</v>
      </c>
      <c r="J280" s="16" t="s">
        <v>378</v>
      </c>
      <c r="K280" s="16" t="s">
        <v>378</v>
      </c>
      <c r="L280" s="16" t="s">
        <v>378</v>
      </c>
      <c r="M280" s="16" t="s">
        <v>378</v>
      </c>
      <c r="N280" s="16" t="s">
        <v>378</v>
      </c>
      <c r="O280" s="16" t="s">
        <v>378</v>
      </c>
      <c r="P280" s="16" t="s">
        <v>378</v>
      </c>
      <c r="Q280" s="16" t="s">
        <v>378</v>
      </c>
      <c r="R280" s="16" t="s">
        <v>378</v>
      </c>
      <c r="S280" s="16" t="s">
        <v>378</v>
      </c>
      <c r="T280" s="16" t="s">
        <v>378</v>
      </c>
      <c r="U280" s="16" t="s">
        <v>378</v>
      </c>
      <c r="V280" s="16" t="s">
        <v>378</v>
      </c>
      <c r="W280" s="16" t="s">
        <v>378</v>
      </c>
      <c r="X280" s="16" t="s">
        <v>378</v>
      </c>
      <c r="Y280" s="16"/>
      <c r="Z280" s="16"/>
    </row>
    <row r="281" spans="1:90" ht="20.100000000000001" customHeight="1" x14ac:dyDescent="0.15">
      <c r="A281" s="27"/>
      <c r="C281" s="15"/>
      <c r="D281" s="24" t="s">
        <v>113</v>
      </c>
      <c r="E281" s="6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>
        <v>1</v>
      </c>
      <c r="R281" s="40"/>
      <c r="S281" s="40"/>
      <c r="T281" s="40"/>
      <c r="U281" s="40"/>
      <c r="V281" s="40"/>
      <c r="W281" s="40"/>
      <c r="X281" s="40"/>
      <c r="Y281" s="40"/>
      <c r="Z281" s="40"/>
    </row>
    <row r="282" spans="1:90" ht="20.100000000000001" customHeight="1" x14ac:dyDescent="0.15">
      <c r="A282" s="27"/>
      <c r="C282" s="5" t="s">
        <v>83</v>
      </c>
      <c r="D282" s="60" t="e">
        <f>#REF!</f>
        <v>#REF!</v>
      </c>
      <c r="E282" s="23" t="e">
        <f>IF(egTextCal(D282)&lt;&gt;0, egTextCal(D282),"")</f>
        <v>#VALUE!</v>
      </c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 t="e">
        <f>IF(E282*Q281&lt;&gt;0,E282*Q281,  )</f>
        <v>#VALUE!</v>
      </c>
      <c r="R282" s="22"/>
      <c r="S282" s="22"/>
      <c r="T282" s="22"/>
      <c r="U282" s="22"/>
      <c r="V282" s="22"/>
      <c r="W282" s="22"/>
      <c r="X282" s="22"/>
      <c r="Y282" s="22"/>
      <c r="Z282" s="22"/>
      <c r="CL282" s="1" t="e">
        <f>Q282</f>
        <v>#VALUE!</v>
      </c>
    </row>
    <row r="283" spans="1:90" ht="20.100000000000001" customHeight="1" x14ac:dyDescent="0.15">
      <c r="A283" s="27"/>
      <c r="C283" s="15"/>
      <c r="D283" s="25" t="s">
        <v>116</v>
      </c>
      <c r="E283" s="7"/>
      <c r="F283" s="41"/>
      <c r="G283" s="41"/>
      <c r="H283" s="41"/>
      <c r="I283" s="41"/>
      <c r="J283" s="41">
        <v>1</v>
      </c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</row>
    <row r="284" spans="1:90" ht="20.100000000000001" customHeight="1" x14ac:dyDescent="0.15">
      <c r="A284" s="27"/>
      <c r="C284" s="5" t="s">
        <v>212</v>
      </c>
      <c r="D284" s="61" t="e">
        <f>#REF!</f>
        <v>#REF!</v>
      </c>
      <c r="E284" s="23" t="e">
        <f>IF(egTextCal(D284)&lt;&gt;0, egTextCal(D284),"")</f>
        <v>#VALUE!</v>
      </c>
      <c r="F284" s="22"/>
      <c r="G284" s="22"/>
      <c r="H284" s="22"/>
      <c r="I284" s="22"/>
      <c r="J284" s="22" t="e">
        <f>IF(E284*J283&lt;&gt;0,E284*J283,  )</f>
        <v>#VALUE!</v>
      </c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CE284" s="1" t="e">
        <f>J284</f>
        <v>#VALUE!</v>
      </c>
    </row>
    <row r="285" spans="1:90" ht="20.100000000000001" customHeight="1" x14ac:dyDescent="0.15">
      <c r="A285" s="27"/>
      <c r="C285" s="15"/>
      <c r="D285" s="25"/>
      <c r="E285" s="7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</row>
    <row r="286" spans="1:90" ht="20.100000000000001" customHeight="1" x14ac:dyDescent="0.15">
      <c r="A286" s="27"/>
      <c r="C286" s="5" t="s">
        <v>333</v>
      </c>
      <c r="D286" s="39"/>
      <c r="E286" s="23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90" ht="20.100000000000001" customHeight="1" x14ac:dyDescent="0.15">
      <c r="A287" s="27"/>
      <c r="C287" s="15"/>
      <c r="D287" s="24" t="s">
        <v>181</v>
      </c>
      <c r="E287" s="6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</row>
    <row r="288" spans="1:90" ht="20.100000000000001" customHeight="1" x14ac:dyDescent="0.15">
      <c r="A288" s="27"/>
      <c r="C288" s="5" t="s">
        <v>379</v>
      </c>
      <c r="D288" s="38"/>
      <c r="E288" s="23" t="str">
        <f>IF(egTextCal(D288)&lt;&gt;0, egTextCal(D288),"")</f>
        <v/>
      </c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90" ht="20.100000000000001" customHeight="1" x14ac:dyDescent="0.15">
      <c r="A289" s="27"/>
      <c r="C289" s="15"/>
      <c r="D289" s="24" t="s">
        <v>175</v>
      </c>
      <c r="E289" s="6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</row>
    <row r="290" spans="1:90" ht="20.100000000000001" customHeight="1" x14ac:dyDescent="0.15">
      <c r="A290" s="27"/>
      <c r="C290" s="5" t="s">
        <v>100</v>
      </c>
      <c r="D290" s="38"/>
      <c r="E290" s="23" t="str">
        <f>IF(egTextCal(D290)&lt;&gt;0, egTextCal(D290),"")</f>
        <v/>
      </c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90" ht="20.100000000000001" customHeight="1" x14ac:dyDescent="0.15">
      <c r="A291" s="27"/>
      <c r="C291" s="15"/>
      <c r="D291" s="24" t="s">
        <v>113</v>
      </c>
      <c r="E291" s="6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>
        <v>1</v>
      </c>
      <c r="R291" s="41"/>
      <c r="S291" s="41"/>
      <c r="T291" s="41"/>
      <c r="U291" s="41"/>
      <c r="V291" s="41"/>
      <c r="W291" s="41"/>
      <c r="X291" s="41"/>
      <c r="Y291" s="41"/>
      <c r="Z291" s="41"/>
    </row>
    <row r="292" spans="1:90" ht="20.100000000000001" customHeight="1" x14ac:dyDescent="0.15">
      <c r="A292" s="27"/>
      <c r="C292" s="5" t="s">
        <v>220</v>
      </c>
      <c r="D292" s="60" t="e">
        <f>#REF!</f>
        <v>#REF!</v>
      </c>
      <c r="E292" s="23" t="e">
        <f>IF(egTextCal(D292)&lt;&gt;0, egTextCal(D292),"")</f>
        <v>#VALUE!</v>
      </c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 t="e">
        <f>IF(E292*Q291&lt;&gt;0,E292*Q291,  )</f>
        <v>#VALUE!</v>
      </c>
      <c r="R292" s="22"/>
      <c r="S292" s="22"/>
      <c r="T292" s="22"/>
      <c r="U292" s="22"/>
      <c r="V292" s="22"/>
      <c r="W292" s="22"/>
      <c r="X292" s="22"/>
      <c r="Y292" s="22"/>
      <c r="Z292" s="22"/>
      <c r="CL292" s="1" t="e">
        <f>Q292</f>
        <v>#VALUE!</v>
      </c>
    </row>
    <row r="293" spans="1:90" ht="20.100000000000001" customHeight="1" x14ac:dyDescent="0.15">
      <c r="A293" s="27"/>
      <c r="C293" s="15"/>
      <c r="D293" s="24" t="s">
        <v>116</v>
      </c>
      <c r="E293" s="6"/>
      <c r="F293" s="41"/>
      <c r="G293" s="41"/>
      <c r="H293" s="41"/>
      <c r="I293" s="41"/>
      <c r="J293" s="41">
        <v>1</v>
      </c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</row>
    <row r="294" spans="1:90" ht="20.100000000000001" customHeight="1" x14ac:dyDescent="0.15">
      <c r="A294" s="27"/>
      <c r="C294" s="5" t="s">
        <v>336</v>
      </c>
      <c r="D294" s="60" t="e">
        <f>#REF!</f>
        <v>#REF!</v>
      </c>
      <c r="E294" s="23" t="e">
        <f>IF(egTextCal(D294)&lt;&gt;0, egTextCal(D294),"")</f>
        <v>#VALUE!</v>
      </c>
      <c r="F294" s="22"/>
      <c r="G294" s="22"/>
      <c r="H294" s="22"/>
      <c r="I294" s="22"/>
      <c r="J294" s="22" t="e">
        <f>IF(E294*J293&lt;&gt;0,E294*J293,  )</f>
        <v>#VALUE!</v>
      </c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CE294" s="1" t="e">
        <f>J294</f>
        <v>#VALUE!</v>
      </c>
    </row>
    <row r="295" spans="1:90" ht="20.100000000000001" customHeight="1" x14ac:dyDescent="0.15">
      <c r="A295" s="27"/>
      <c r="C295" s="15"/>
      <c r="D295" s="24"/>
      <c r="E295" s="6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</row>
    <row r="296" spans="1:90" ht="20.100000000000001" customHeight="1" x14ac:dyDescent="0.15">
      <c r="A296" s="27"/>
      <c r="C296" s="5" t="s">
        <v>106</v>
      </c>
      <c r="D296" s="38"/>
      <c r="E296" s="23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90" ht="20.100000000000001" customHeight="1" x14ac:dyDescent="0.15">
      <c r="A297" s="27"/>
      <c r="C297" s="15"/>
      <c r="D297" s="24" t="s">
        <v>182</v>
      </c>
      <c r="E297" s="6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</row>
    <row r="298" spans="1:90" ht="20.100000000000001" customHeight="1" x14ac:dyDescent="0.15">
      <c r="A298" s="27"/>
      <c r="C298" s="5" t="s">
        <v>380</v>
      </c>
      <c r="D298" s="38"/>
      <c r="E298" s="23" t="str">
        <f>IF(egTextCal(D298)&lt;&gt;0, egTextCal(D298),"")</f>
        <v/>
      </c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90" ht="20.100000000000001" customHeight="1" x14ac:dyDescent="0.15">
      <c r="A299" s="27"/>
      <c r="C299" s="15"/>
      <c r="D299" s="24" t="s">
        <v>175</v>
      </c>
      <c r="E299" s="6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</row>
    <row r="300" spans="1:90" ht="20.100000000000001" customHeight="1" x14ac:dyDescent="0.15">
      <c r="A300" s="27"/>
      <c r="C300" s="5" t="s">
        <v>381</v>
      </c>
      <c r="D300" s="38"/>
      <c r="E300" s="23" t="str">
        <f>IF(egTextCal(D300)&lt;&gt;0, egTextCal(D300),"")</f>
        <v/>
      </c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90" ht="20.100000000000001" customHeight="1" x14ac:dyDescent="0.15">
      <c r="A301" s="27"/>
      <c r="C301" s="15"/>
      <c r="D301" s="24" t="s">
        <v>113</v>
      </c>
      <c r="E301" s="6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>
        <v>1</v>
      </c>
      <c r="R301" s="41"/>
      <c r="S301" s="41"/>
      <c r="T301" s="41"/>
      <c r="U301" s="41"/>
      <c r="V301" s="41"/>
      <c r="W301" s="41"/>
      <c r="X301" s="41"/>
      <c r="Y301" s="41"/>
      <c r="Z301" s="41"/>
    </row>
    <row r="302" spans="1:90" ht="20.100000000000001" customHeight="1" x14ac:dyDescent="0.15">
      <c r="A302" s="27"/>
      <c r="C302" s="5" t="s">
        <v>382</v>
      </c>
      <c r="D302" s="60" t="e">
        <f>#REF!</f>
        <v>#REF!</v>
      </c>
      <c r="E302" s="23" t="e">
        <f>IF(egTextCal(D302)&lt;&gt;0, egTextCal(D302),"")</f>
        <v>#VALUE!</v>
      </c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 t="e">
        <f>IF(E302*Q301&lt;&gt;0,E302*Q301,  )</f>
        <v>#VALUE!</v>
      </c>
      <c r="R302" s="22"/>
      <c r="S302" s="22"/>
      <c r="T302" s="22"/>
      <c r="U302" s="22"/>
      <c r="V302" s="22"/>
      <c r="W302" s="22"/>
      <c r="X302" s="22"/>
      <c r="Y302" s="22"/>
      <c r="Z302" s="22"/>
      <c r="CL302" s="1" t="e">
        <f>Q302</f>
        <v>#VALUE!</v>
      </c>
    </row>
    <row r="303" spans="1:90" ht="20.100000000000001" customHeight="1" x14ac:dyDescent="0.15">
      <c r="A303" s="27"/>
      <c r="C303" s="15"/>
      <c r="D303" s="24" t="s">
        <v>116</v>
      </c>
      <c r="E303" s="6"/>
      <c r="F303" s="41"/>
      <c r="G303" s="41"/>
      <c r="H303" s="41"/>
      <c r="I303" s="41"/>
      <c r="J303" s="41">
        <v>1</v>
      </c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</row>
    <row r="304" spans="1:90" ht="20.100000000000001" customHeight="1" x14ac:dyDescent="0.15">
      <c r="A304" s="27"/>
      <c r="C304" s="5" t="s">
        <v>383</v>
      </c>
      <c r="D304" s="60" t="e">
        <f>#REF!</f>
        <v>#REF!</v>
      </c>
      <c r="E304" s="23" t="e">
        <f>IF(egTextCal(D304)&lt;&gt;0, egTextCal(D304),"")</f>
        <v>#VALUE!</v>
      </c>
      <c r="F304" s="22"/>
      <c r="G304" s="22"/>
      <c r="H304" s="22"/>
      <c r="I304" s="22"/>
      <c r="J304" s="22" t="e">
        <f>IF(E304*J303&lt;&gt;0,E304*J303,  )</f>
        <v>#VALUE!</v>
      </c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CE304" s="1" t="e">
        <f>J304</f>
        <v>#VALUE!</v>
      </c>
    </row>
    <row r="305" spans="1:93" ht="20.100000000000001" customHeight="1" x14ac:dyDescent="0.15">
      <c r="A305" s="27"/>
      <c r="C305" s="15"/>
      <c r="D305" s="24"/>
      <c r="E305" s="6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</row>
    <row r="306" spans="1:93" ht="20.100000000000001" customHeight="1" x14ac:dyDescent="0.15">
      <c r="A306" s="27"/>
      <c r="C306" s="5" t="s">
        <v>384</v>
      </c>
      <c r="D306" s="38"/>
      <c r="E306" s="23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93" ht="20.100000000000001" customHeight="1" x14ac:dyDescent="0.15">
      <c r="A307" s="27"/>
      <c r="C307" s="15"/>
      <c r="D307" s="24" t="s">
        <v>183</v>
      </c>
      <c r="E307" s="6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</row>
    <row r="308" spans="1:93" ht="20.100000000000001" customHeight="1" x14ac:dyDescent="0.15">
      <c r="A308" s="27"/>
      <c r="C308" s="5" t="s">
        <v>385</v>
      </c>
      <c r="D308" s="38"/>
      <c r="E308" s="23" t="str">
        <f>IF(egTextCal(D308)&lt;&gt;0, egTextCal(D308),"")</f>
        <v/>
      </c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93" ht="20.100000000000001" customHeight="1" x14ac:dyDescent="0.15">
      <c r="A309" s="27"/>
      <c r="C309" s="15"/>
      <c r="D309" s="24" t="s">
        <v>175</v>
      </c>
      <c r="E309" s="6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</row>
    <row r="310" spans="1:93" ht="20.100000000000001" customHeight="1" x14ac:dyDescent="0.15">
      <c r="A310" s="27"/>
      <c r="C310" s="5" t="s">
        <v>386</v>
      </c>
      <c r="D310" s="38"/>
      <c r="E310" s="23" t="str">
        <f>IF(egTextCal(D310)&lt;&gt;0, egTextCal(D310),"")</f>
        <v/>
      </c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93" ht="20.100000000000001" customHeight="1" x14ac:dyDescent="0.15">
      <c r="A311" s="27"/>
      <c r="C311" s="15"/>
      <c r="D311" s="24" t="s">
        <v>139</v>
      </c>
      <c r="E311" s="6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>
        <v>1</v>
      </c>
      <c r="U311" s="41"/>
      <c r="V311" s="41"/>
      <c r="W311" s="41"/>
      <c r="X311" s="41"/>
      <c r="Y311" s="41"/>
      <c r="Z311" s="41"/>
    </row>
    <row r="312" spans="1:93" ht="20.100000000000001" customHeight="1" x14ac:dyDescent="0.15">
      <c r="A312" s="27"/>
      <c r="C312" s="5" t="s">
        <v>387</v>
      </c>
      <c r="D312" s="60" t="e">
        <f>#REF!</f>
        <v>#REF!</v>
      </c>
      <c r="E312" s="23" t="e">
        <f>IF(egTextCal(D312)&lt;&gt;0, egTextCal(D312),"")</f>
        <v>#VALUE!</v>
      </c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 t="e">
        <f>IF(E312*T311&lt;&gt;0,E312*T311,  )</f>
        <v>#VALUE!</v>
      </c>
      <c r="U312" s="22"/>
      <c r="V312" s="22"/>
      <c r="W312" s="22"/>
      <c r="X312" s="22"/>
      <c r="Y312" s="22"/>
      <c r="Z312" s="22"/>
      <c r="CO312" s="1" t="e">
        <f>T312</f>
        <v>#VALUE!</v>
      </c>
    </row>
    <row r="313" spans="1:93" ht="20.100000000000001" customHeight="1" x14ac:dyDescent="0.15">
      <c r="A313" s="27"/>
      <c r="C313" s="15"/>
      <c r="D313" s="24" t="s">
        <v>134</v>
      </c>
      <c r="E313" s="6"/>
      <c r="F313" s="41"/>
      <c r="G313" s="41"/>
      <c r="H313" s="41"/>
      <c r="I313" s="41"/>
      <c r="J313" s="41"/>
      <c r="K313" s="41">
        <v>1</v>
      </c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</row>
    <row r="314" spans="1:93" ht="20.100000000000001" customHeight="1" x14ac:dyDescent="0.15">
      <c r="A314" s="27"/>
      <c r="C314" s="5" t="s">
        <v>388</v>
      </c>
      <c r="D314" s="60" t="e">
        <f>#REF!</f>
        <v>#REF!</v>
      </c>
      <c r="E314" s="23" t="e">
        <f>IF(egTextCal(D314)&lt;&gt;0, egTextCal(D314),"")</f>
        <v>#VALUE!</v>
      </c>
      <c r="F314" s="22"/>
      <c r="G314" s="22"/>
      <c r="H314" s="22"/>
      <c r="I314" s="22"/>
      <c r="J314" s="22"/>
      <c r="K314" s="22" t="e">
        <f>IF(E314*K313&lt;&gt;0,E314*K313,  )</f>
        <v>#VALUE!</v>
      </c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CF314" s="1" t="e">
        <f>K314</f>
        <v>#VALUE!</v>
      </c>
    </row>
    <row r="315" spans="1:93" ht="20.100000000000001" customHeight="1" x14ac:dyDescent="0.15">
      <c r="A315" s="27"/>
      <c r="C315" s="15"/>
      <c r="D315" s="24"/>
      <c r="E315" s="6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</row>
    <row r="316" spans="1:93" ht="20.100000000000001" customHeight="1" x14ac:dyDescent="0.15">
      <c r="A316" s="27"/>
      <c r="C316" s="5" t="s">
        <v>389</v>
      </c>
      <c r="D316" s="38"/>
      <c r="E316" s="23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93" ht="20.100000000000001" customHeight="1" x14ac:dyDescent="0.15">
      <c r="A317" s="27"/>
      <c r="C317" s="15"/>
      <c r="D317" s="24" t="s">
        <v>184</v>
      </c>
      <c r="E317" s="6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</row>
    <row r="318" spans="1:93" ht="20.100000000000001" customHeight="1" x14ac:dyDescent="0.15">
      <c r="A318" s="27"/>
      <c r="C318" s="5" t="s">
        <v>390</v>
      </c>
      <c r="D318" s="38"/>
      <c r="E318" s="23" t="str">
        <f>IF(egTextCal(D318)&lt;&gt;0, egTextCal(D318),"")</f>
        <v/>
      </c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93" ht="20.100000000000001" customHeight="1" x14ac:dyDescent="0.15">
      <c r="A319" s="27"/>
      <c r="C319" s="15"/>
      <c r="D319" s="24" t="s">
        <v>175</v>
      </c>
      <c r="E319" s="6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</row>
    <row r="320" spans="1:93" ht="20.100000000000001" customHeight="1" x14ac:dyDescent="0.15">
      <c r="A320" s="27"/>
      <c r="C320" s="5" t="s">
        <v>391</v>
      </c>
      <c r="D320" s="38"/>
      <c r="E320" s="23" t="str">
        <f>IF(egTextCal(D320)&lt;&gt;0, egTextCal(D320),"")</f>
        <v/>
      </c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93" ht="20.100000000000001" customHeight="1" x14ac:dyDescent="0.15">
      <c r="A321" s="27"/>
      <c r="C321" s="15"/>
      <c r="D321" s="24" t="s">
        <v>139</v>
      </c>
      <c r="E321" s="6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>
        <v>1</v>
      </c>
      <c r="U321" s="41"/>
      <c r="V321" s="41"/>
      <c r="W321" s="41"/>
      <c r="X321" s="41"/>
      <c r="Y321" s="41"/>
      <c r="Z321" s="41"/>
    </row>
    <row r="322" spans="1:93" ht="20.100000000000001" customHeight="1" x14ac:dyDescent="0.15">
      <c r="A322" s="27"/>
      <c r="C322" s="5" t="s">
        <v>392</v>
      </c>
      <c r="D322" s="60" t="e">
        <f>#REF!</f>
        <v>#REF!</v>
      </c>
      <c r="E322" s="23" t="e">
        <f>IF(egTextCal(D322)&lt;&gt;0, egTextCal(D322),"")</f>
        <v>#VALUE!</v>
      </c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 t="e">
        <f>IF(E322*T321&lt;&gt;0,E322*T321,  )</f>
        <v>#VALUE!</v>
      </c>
      <c r="U322" s="22"/>
      <c r="V322" s="22"/>
      <c r="W322" s="22"/>
      <c r="X322" s="22"/>
      <c r="Y322" s="22"/>
      <c r="Z322" s="22"/>
      <c r="CO322" s="1" t="e">
        <f>T322</f>
        <v>#VALUE!</v>
      </c>
    </row>
    <row r="323" spans="1:93" ht="20.100000000000001" customHeight="1" x14ac:dyDescent="0.15">
      <c r="D323" s="1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43"/>
    </row>
    <row r="324" spans="1:93" ht="20.100000000000001" customHeight="1" x14ac:dyDescent="0.15">
      <c r="B324" s="26"/>
      <c r="C324" s="19"/>
      <c r="D324" s="42"/>
      <c r="E324" s="42"/>
      <c r="F324" s="17" t="s">
        <v>352</v>
      </c>
      <c r="G324" s="17" t="s">
        <v>353</v>
      </c>
      <c r="H324" s="15" t="s">
        <v>118</v>
      </c>
      <c r="I324" s="15" t="s">
        <v>118</v>
      </c>
      <c r="J324" s="15" t="s">
        <v>118</v>
      </c>
      <c r="K324" s="15" t="s">
        <v>118</v>
      </c>
      <c r="L324" s="15" t="s">
        <v>118</v>
      </c>
      <c r="M324" s="15" t="s">
        <v>118</v>
      </c>
      <c r="N324" s="15" t="s">
        <v>90</v>
      </c>
      <c r="O324" s="15" t="s">
        <v>90</v>
      </c>
      <c r="P324" s="15" t="s">
        <v>90</v>
      </c>
      <c r="Q324" s="15" t="s">
        <v>90</v>
      </c>
      <c r="R324" s="15" t="s">
        <v>90</v>
      </c>
      <c r="S324" s="15" t="s">
        <v>90</v>
      </c>
      <c r="T324" s="15" t="s">
        <v>90</v>
      </c>
      <c r="U324" s="15" t="s">
        <v>90</v>
      </c>
      <c r="V324" s="15" t="s">
        <v>90</v>
      </c>
      <c r="W324" s="15" t="s">
        <v>90</v>
      </c>
      <c r="X324" s="15" t="s">
        <v>90</v>
      </c>
      <c r="Y324" s="15"/>
      <c r="Z324" s="15"/>
    </row>
    <row r="325" spans="1:93" ht="20.100000000000001" customHeight="1" x14ac:dyDescent="0.15">
      <c r="A325" s="27"/>
      <c r="B325" s="26"/>
      <c r="C325" s="4" t="s">
        <v>354</v>
      </c>
      <c r="D325" s="4" t="s">
        <v>355</v>
      </c>
      <c r="E325" s="4" t="s">
        <v>356</v>
      </c>
      <c r="F325" s="11" t="s">
        <v>357</v>
      </c>
      <c r="G325" s="11" t="s">
        <v>358</v>
      </c>
      <c r="H325" s="4" t="s">
        <v>359</v>
      </c>
      <c r="I325" s="4" t="s">
        <v>360</v>
      </c>
      <c r="J325" s="4" t="s">
        <v>361</v>
      </c>
      <c r="K325" s="4" t="s">
        <v>362</v>
      </c>
      <c r="L325" s="4" t="s">
        <v>363</v>
      </c>
      <c r="M325" s="4" t="s">
        <v>364</v>
      </c>
      <c r="N325" s="4" t="s">
        <v>365</v>
      </c>
      <c r="O325" s="4" t="s">
        <v>366</v>
      </c>
      <c r="P325" s="4" t="s">
        <v>367</v>
      </c>
      <c r="Q325" s="4" t="s">
        <v>368</v>
      </c>
      <c r="R325" s="4" t="s">
        <v>369</v>
      </c>
      <c r="S325" s="4" t="s">
        <v>370</v>
      </c>
      <c r="T325" s="4" t="s">
        <v>371</v>
      </c>
      <c r="U325" s="4" t="s">
        <v>372</v>
      </c>
      <c r="V325" s="4" t="s">
        <v>373</v>
      </c>
      <c r="W325" s="4" t="s">
        <v>374</v>
      </c>
      <c r="X325" s="4" t="s">
        <v>375</v>
      </c>
      <c r="Y325" s="4"/>
      <c r="Z325" s="4"/>
    </row>
    <row r="326" spans="1:93" ht="20.100000000000001" customHeight="1" x14ac:dyDescent="0.15">
      <c r="A326" s="27"/>
      <c r="B326" s="26"/>
      <c r="C326" s="20"/>
      <c r="D326" s="20"/>
      <c r="E326" s="20"/>
      <c r="F326" s="18" t="s">
        <v>376</v>
      </c>
      <c r="G326" s="18" t="s">
        <v>377</v>
      </c>
      <c r="H326" s="16" t="s">
        <v>378</v>
      </c>
      <c r="I326" s="16" t="s">
        <v>378</v>
      </c>
      <c r="J326" s="16" t="s">
        <v>378</v>
      </c>
      <c r="K326" s="16" t="s">
        <v>378</v>
      </c>
      <c r="L326" s="16" t="s">
        <v>378</v>
      </c>
      <c r="M326" s="16" t="s">
        <v>378</v>
      </c>
      <c r="N326" s="16" t="s">
        <v>378</v>
      </c>
      <c r="O326" s="16" t="s">
        <v>378</v>
      </c>
      <c r="P326" s="16" t="s">
        <v>378</v>
      </c>
      <c r="Q326" s="16" t="s">
        <v>378</v>
      </c>
      <c r="R326" s="16" t="s">
        <v>378</v>
      </c>
      <c r="S326" s="16" t="s">
        <v>378</v>
      </c>
      <c r="T326" s="16" t="s">
        <v>378</v>
      </c>
      <c r="U326" s="16" t="s">
        <v>378</v>
      </c>
      <c r="V326" s="16" t="s">
        <v>378</v>
      </c>
      <c r="W326" s="16" t="s">
        <v>378</v>
      </c>
      <c r="X326" s="16" t="s">
        <v>378</v>
      </c>
      <c r="Y326" s="16"/>
      <c r="Z326" s="16"/>
    </row>
    <row r="327" spans="1:93" ht="20.100000000000001" customHeight="1" x14ac:dyDescent="0.15">
      <c r="A327" s="27"/>
      <c r="C327" s="15"/>
      <c r="D327" s="24" t="s">
        <v>134</v>
      </c>
      <c r="E327" s="6"/>
      <c r="F327" s="40"/>
      <c r="G327" s="40"/>
      <c r="H327" s="40"/>
      <c r="I327" s="40"/>
      <c r="J327" s="40"/>
      <c r="K327" s="40">
        <v>1</v>
      </c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W327" s="40"/>
      <c r="X327" s="40"/>
      <c r="Y327" s="40"/>
      <c r="Z327" s="40"/>
    </row>
    <row r="328" spans="1:93" ht="20.100000000000001" customHeight="1" x14ac:dyDescent="0.15">
      <c r="A328" s="27"/>
      <c r="C328" s="5" t="s">
        <v>83</v>
      </c>
      <c r="D328" s="60" t="e">
        <f>#REF!</f>
        <v>#REF!</v>
      </c>
      <c r="E328" s="23" t="e">
        <f>IF(egTextCal(D328)&lt;&gt;0, egTextCal(D328),"")</f>
        <v>#VALUE!</v>
      </c>
      <c r="F328" s="22"/>
      <c r="G328" s="22"/>
      <c r="H328" s="22"/>
      <c r="I328" s="22"/>
      <c r="J328" s="22"/>
      <c r="K328" s="22" t="e">
        <f>IF(E328*K327&lt;&gt;0,E328*K327,  )</f>
        <v>#VALUE!</v>
      </c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CF328" s="1" t="e">
        <f>K328</f>
        <v>#VALUE!</v>
      </c>
    </row>
    <row r="329" spans="1:93" ht="20.100000000000001" customHeight="1" x14ac:dyDescent="0.15">
      <c r="A329" s="27"/>
      <c r="C329" s="15"/>
      <c r="D329" s="25"/>
      <c r="E329" s="7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</row>
    <row r="330" spans="1:93" ht="20.100000000000001" customHeight="1" x14ac:dyDescent="0.15">
      <c r="A330" s="27"/>
      <c r="C330" s="5" t="s">
        <v>212</v>
      </c>
      <c r="D330" s="39"/>
      <c r="E330" s="23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93" ht="20.100000000000001" customHeight="1" x14ac:dyDescent="0.15">
      <c r="A331" s="27"/>
      <c r="C331" s="15"/>
      <c r="D331" s="25" t="s">
        <v>185</v>
      </c>
      <c r="E331" s="7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</row>
    <row r="332" spans="1:93" ht="20.100000000000001" customHeight="1" x14ac:dyDescent="0.15">
      <c r="A332" s="27"/>
      <c r="C332" s="5" t="s">
        <v>333</v>
      </c>
      <c r="D332" s="39"/>
      <c r="E332" s="23" t="str">
        <f>IF(egTextCal(D332)&lt;&gt;0, egTextCal(D332),"")</f>
        <v/>
      </c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93" ht="20.100000000000001" customHeight="1" x14ac:dyDescent="0.15">
      <c r="A333" s="27"/>
      <c r="C333" s="15"/>
      <c r="D333" s="24" t="s">
        <v>175</v>
      </c>
      <c r="E333" s="6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</row>
    <row r="334" spans="1:93" ht="20.100000000000001" customHeight="1" x14ac:dyDescent="0.15">
      <c r="A334" s="27"/>
      <c r="C334" s="5" t="s">
        <v>379</v>
      </c>
      <c r="D334" s="38"/>
      <c r="E334" s="23" t="str">
        <f>IF(egTextCal(D334)&lt;&gt;0, egTextCal(D334),"")</f>
        <v/>
      </c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93" ht="20.100000000000001" customHeight="1" x14ac:dyDescent="0.15">
      <c r="A335" s="27"/>
      <c r="C335" s="15"/>
      <c r="D335" s="24" t="s">
        <v>139</v>
      </c>
      <c r="E335" s="6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>
        <v>1</v>
      </c>
      <c r="U335" s="41"/>
      <c r="V335" s="41"/>
      <c r="W335" s="41"/>
      <c r="X335" s="41"/>
      <c r="Y335" s="41"/>
      <c r="Z335" s="41"/>
    </row>
    <row r="336" spans="1:93" ht="20.100000000000001" customHeight="1" x14ac:dyDescent="0.15">
      <c r="A336" s="27"/>
      <c r="C336" s="5" t="s">
        <v>100</v>
      </c>
      <c r="D336" s="60" t="e">
        <f>#REF!</f>
        <v>#REF!</v>
      </c>
      <c r="E336" s="23" t="e">
        <f>IF(egTextCal(D336)&lt;&gt;0, egTextCal(D336),"")</f>
        <v>#VALUE!</v>
      </c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 t="e">
        <f>IF(E336*T335&lt;&gt;0,E336*T335,  )</f>
        <v>#VALUE!</v>
      </c>
      <c r="U336" s="22"/>
      <c r="V336" s="22"/>
      <c r="W336" s="22"/>
      <c r="X336" s="22"/>
      <c r="Y336" s="22"/>
      <c r="Z336" s="22"/>
      <c r="CO336" s="1" t="e">
        <f>T336</f>
        <v>#VALUE!</v>
      </c>
    </row>
    <row r="337" spans="1:88" ht="20.100000000000001" customHeight="1" x14ac:dyDescent="0.15">
      <c r="A337" s="27"/>
      <c r="C337" s="15"/>
      <c r="D337" s="24" t="s">
        <v>134</v>
      </c>
      <c r="E337" s="6"/>
      <c r="F337" s="41"/>
      <c r="G337" s="41"/>
      <c r="H337" s="41"/>
      <c r="I337" s="41"/>
      <c r="J337" s="41"/>
      <c r="K337" s="41">
        <v>1</v>
      </c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</row>
    <row r="338" spans="1:88" ht="20.100000000000001" customHeight="1" x14ac:dyDescent="0.15">
      <c r="A338" s="27"/>
      <c r="C338" s="5" t="s">
        <v>220</v>
      </c>
      <c r="D338" s="60" t="e">
        <f>#REF!</f>
        <v>#REF!</v>
      </c>
      <c r="E338" s="23" t="e">
        <f>IF(egTextCal(D338)&lt;&gt;0, egTextCal(D338),"")</f>
        <v>#VALUE!</v>
      </c>
      <c r="F338" s="22"/>
      <c r="G338" s="22"/>
      <c r="H338" s="22"/>
      <c r="I338" s="22"/>
      <c r="J338" s="22"/>
      <c r="K338" s="22" t="e">
        <f>IF(E338*K337&lt;&gt;0,E338*K337,  )</f>
        <v>#VALUE!</v>
      </c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CF338" s="1" t="e">
        <f>K338</f>
        <v>#VALUE!</v>
      </c>
    </row>
    <row r="339" spans="1:88" ht="20.100000000000001" customHeight="1" x14ac:dyDescent="0.15">
      <c r="A339" s="27"/>
      <c r="C339" s="15"/>
      <c r="D339" s="24"/>
      <c r="E339" s="6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</row>
    <row r="340" spans="1:88" ht="20.100000000000001" customHeight="1" x14ac:dyDescent="0.15">
      <c r="A340" s="27"/>
      <c r="C340" s="5" t="s">
        <v>336</v>
      </c>
      <c r="D340" s="38"/>
      <c r="E340" s="23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88" ht="20.100000000000001" customHeight="1" x14ac:dyDescent="0.15">
      <c r="A341" s="27"/>
      <c r="C341" s="15"/>
      <c r="D341" s="24" t="s">
        <v>186</v>
      </c>
      <c r="E341" s="6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</row>
    <row r="342" spans="1:88" ht="20.100000000000001" customHeight="1" x14ac:dyDescent="0.15">
      <c r="A342" s="27"/>
      <c r="C342" s="5" t="s">
        <v>106</v>
      </c>
      <c r="D342" s="38"/>
      <c r="E342" s="23" t="str">
        <f>IF(egTextCal(D342)&lt;&gt;0, egTextCal(D342),"")</f>
        <v/>
      </c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88" ht="20.100000000000001" customHeight="1" x14ac:dyDescent="0.15">
      <c r="A343" s="27"/>
      <c r="C343" s="15"/>
      <c r="D343" s="24" t="s">
        <v>175</v>
      </c>
      <c r="E343" s="6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</row>
    <row r="344" spans="1:88" ht="20.100000000000001" customHeight="1" x14ac:dyDescent="0.15">
      <c r="A344" s="27"/>
      <c r="C344" s="5" t="s">
        <v>380</v>
      </c>
      <c r="D344" s="38"/>
      <c r="E344" s="23" t="str">
        <f>IF(egTextCal(D344)&lt;&gt;0, egTextCal(D344),"")</f>
        <v/>
      </c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88" ht="20.100000000000001" customHeight="1" x14ac:dyDescent="0.15">
      <c r="A345" s="27"/>
      <c r="C345" s="15"/>
      <c r="D345" s="24" t="s">
        <v>131</v>
      </c>
      <c r="E345" s="6"/>
      <c r="F345" s="41"/>
      <c r="G345" s="41"/>
      <c r="H345" s="41"/>
      <c r="I345" s="41"/>
      <c r="J345" s="41"/>
      <c r="K345" s="41"/>
      <c r="L345" s="41"/>
      <c r="M345" s="41"/>
      <c r="N345" s="41"/>
      <c r="O345" s="41">
        <v>1</v>
      </c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</row>
    <row r="346" spans="1:88" ht="20.100000000000001" customHeight="1" x14ac:dyDescent="0.15">
      <c r="A346" s="27"/>
      <c r="C346" s="5" t="s">
        <v>381</v>
      </c>
      <c r="D346" s="60" t="e">
        <f>#REF!</f>
        <v>#REF!</v>
      </c>
      <c r="E346" s="23" t="e">
        <f>IF(egTextCal(D346)&lt;&gt;0, egTextCal(D346),"")</f>
        <v>#VALUE!</v>
      </c>
      <c r="F346" s="22"/>
      <c r="G346" s="22"/>
      <c r="H346" s="22"/>
      <c r="I346" s="22"/>
      <c r="J346" s="22"/>
      <c r="K346" s="22"/>
      <c r="L346" s="22"/>
      <c r="M346" s="22"/>
      <c r="N346" s="22"/>
      <c r="O346" s="22" t="e">
        <f>IF(E346*O345&lt;&gt;0,E346*O345,  )</f>
        <v>#VALUE!</v>
      </c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CJ346" s="1" t="e">
        <f>O346</f>
        <v>#VALUE!</v>
      </c>
    </row>
    <row r="347" spans="1:88" ht="20.100000000000001" customHeight="1" x14ac:dyDescent="0.15">
      <c r="A347" s="27"/>
      <c r="C347" s="15"/>
      <c r="D347" s="24" t="s">
        <v>134</v>
      </c>
      <c r="E347" s="6"/>
      <c r="F347" s="41"/>
      <c r="G347" s="41"/>
      <c r="H347" s="41"/>
      <c r="I347" s="41"/>
      <c r="J347" s="41"/>
      <c r="K347" s="41">
        <v>1</v>
      </c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</row>
    <row r="348" spans="1:88" ht="20.100000000000001" customHeight="1" x14ac:dyDescent="0.15">
      <c r="A348" s="27"/>
      <c r="C348" s="5" t="s">
        <v>382</v>
      </c>
      <c r="D348" s="60" t="e">
        <f>#REF!</f>
        <v>#REF!</v>
      </c>
      <c r="E348" s="23" t="e">
        <f>IF(egTextCal(D348)&lt;&gt;0, egTextCal(D348),"")</f>
        <v>#VALUE!</v>
      </c>
      <c r="F348" s="22"/>
      <c r="G348" s="22"/>
      <c r="H348" s="22"/>
      <c r="I348" s="22"/>
      <c r="J348" s="22"/>
      <c r="K348" s="22" t="e">
        <f>IF(E348*K347&lt;&gt;0,E348*K347,  )</f>
        <v>#VALUE!</v>
      </c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CF348" s="1" t="e">
        <f>K348</f>
        <v>#VALUE!</v>
      </c>
    </row>
    <row r="349" spans="1:88" ht="20.100000000000001" customHeight="1" x14ac:dyDescent="0.15">
      <c r="A349" s="27"/>
      <c r="C349" s="15"/>
      <c r="D349" s="24"/>
      <c r="E349" s="6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</row>
    <row r="350" spans="1:88" ht="20.100000000000001" customHeight="1" x14ac:dyDescent="0.15">
      <c r="A350" s="27"/>
      <c r="C350" s="5" t="s">
        <v>383</v>
      </c>
      <c r="D350" s="38"/>
      <c r="E350" s="23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88" ht="20.100000000000001" customHeight="1" x14ac:dyDescent="0.15">
      <c r="A351" s="27"/>
      <c r="C351" s="15"/>
      <c r="D351" s="24" t="s">
        <v>187</v>
      </c>
      <c r="E351" s="6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</row>
    <row r="352" spans="1:88" ht="20.100000000000001" customHeight="1" x14ac:dyDescent="0.15">
      <c r="A352" s="27"/>
      <c r="C352" s="5" t="s">
        <v>384</v>
      </c>
      <c r="D352" s="38"/>
      <c r="E352" s="23" t="str">
        <f>IF(egTextCal(D352)&lt;&gt;0, egTextCal(D352),"")</f>
        <v/>
      </c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93" ht="20.100000000000001" customHeight="1" x14ac:dyDescent="0.15">
      <c r="A353" s="27"/>
      <c r="C353" s="15"/>
      <c r="D353" s="24" t="s">
        <v>175</v>
      </c>
      <c r="E353" s="6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</row>
    <row r="354" spans="1:93" ht="20.100000000000001" customHeight="1" x14ac:dyDescent="0.15">
      <c r="A354" s="27"/>
      <c r="C354" s="5" t="s">
        <v>385</v>
      </c>
      <c r="D354" s="38"/>
      <c r="E354" s="23" t="str">
        <f>IF(egTextCal(D354)&lt;&gt;0, egTextCal(D354),"")</f>
        <v/>
      </c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93" ht="20.100000000000001" customHeight="1" x14ac:dyDescent="0.15">
      <c r="A355" s="27"/>
      <c r="C355" s="15"/>
      <c r="D355" s="24" t="s">
        <v>139</v>
      </c>
      <c r="E355" s="6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>
        <v>1</v>
      </c>
      <c r="U355" s="41"/>
      <c r="V355" s="41"/>
      <c r="W355" s="41"/>
      <c r="X355" s="41"/>
      <c r="Y355" s="41"/>
      <c r="Z355" s="41"/>
    </row>
    <row r="356" spans="1:93" ht="20.100000000000001" customHeight="1" x14ac:dyDescent="0.15">
      <c r="A356" s="27"/>
      <c r="C356" s="5" t="s">
        <v>386</v>
      </c>
      <c r="D356" s="60" t="e">
        <f>#REF!</f>
        <v>#REF!</v>
      </c>
      <c r="E356" s="23" t="e">
        <f>IF(egTextCal(D356)&lt;&gt;0, egTextCal(D356),"")</f>
        <v>#VALUE!</v>
      </c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 t="e">
        <f>IF(E356*T355&lt;&gt;0,E356*T355,  )</f>
        <v>#VALUE!</v>
      </c>
      <c r="U356" s="22"/>
      <c r="V356" s="22"/>
      <c r="W356" s="22"/>
      <c r="X356" s="22"/>
      <c r="Y356" s="22"/>
      <c r="Z356" s="22"/>
      <c r="CO356" s="1" t="e">
        <f>T356</f>
        <v>#VALUE!</v>
      </c>
    </row>
    <row r="357" spans="1:93" ht="20.100000000000001" customHeight="1" x14ac:dyDescent="0.15">
      <c r="A357" s="27"/>
      <c r="C357" s="15"/>
      <c r="D357" s="24" t="s">
        <v>134</v>
      </c>
      <c r="E357" s="6"/>
      <c r="F357" s="41"/>
      <c r="G357" s="41"/>
      <c r="H357" s="41"/>
      <c r="I357" s="41"/>
      <c r="J357" s="41"/>
      <c r="K357" s="41">
        <v>1</v>
      </c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</row>
    <row r="358" spans="1:93" ht="20.100000000000001" customHeight="1" x14ac:dyDescent="0.15">
      <c r="A358" s="27"/>
      <c r="C358" s="5" t="s">
        <v>387</v>
      </c>
      <c r="D358" s="60" t="e">
        <f>#REF!</f>
        <v>#REF!</v>
      </c>
      <c r="E358" s="23" t="e">
        <f>IF(egTextCal(D358)&lt;&gt;0, egTextCal(D358),"")</f>
        <v>#VALUE!</v>
      </c>
      <c r="F358" s="22"/>
      <c r="G358" s="22"/>
      <c r="H358" s="22"/>
      <c r="I358" s="22"/>
      <c r="J358" s="22"/>
      <c r="K358" s="22" t="e">
        <f>IF(E358*K357&lt;&gt;0,E358*K357,  )</f>
        <v>#VALUE!</v>
      </c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CF358" s="1" t="e">
        <f>K358</f>
        <v>#VALUE!</v>
      </c>
    </row>
    <row r="359" spans="1:93" ht="20.100000000000001" customHeight="1" x14ac:dyDescent="0.15">
      <c r="A359" s="27"/>
      <c r="C359" s="15"/>
      <c r="D359" s="24"/>
      <c r="E359" s="6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</row>
    <row r="360" spans="1:93" ht="20.100000000000001" customHeight="1" x14ac:dyDescent="0.15">
      <c r="A360" s="27"/>
      <c r="C360" s="5" t="s">
        <v>388</v>
      </c>
      <c r="D360" s="38"/>
      <c r="E360" s="23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93" ht="20.100000000000001" customHeight="1" x14ac:dyDescent="0.15">
      <c r="A361" s="27"/>
      <c r="C361" s="15"/>
      <c r="D361" s="24" t="s">
        <v>188</v>
      </c>
      <c r="E361" s="6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</row>
    <row r="362" spans="1:93" ht="20.100000000000001" customHeight="1" x14ac:dyDescent="0.15">
      <c r="A362" s="27"/>
      <c r="C362" s="5" t="s">
        <v>389</v>
      </c>
      <c r="D362" s="38"/>
      <c r="E362" s="23" t="str">
        <f>IF(egTextCal(D362)&lt;&gt;0, egTextCal(D362),"")</f>
        <v/>
      </c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93" ht="20.100000000000001" customHeight="1" x14ac:dyDescent="0.15">
      <c r="A363" s="27"/>
      <c r="C363" s="15"/>
      <c r="D363" s="24" t="s">
        <v>175</v>
      </c>
      <c r="E363" s="6"/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</row>
    <row r="364" spans="1:93" ht="20.100000000000001" customHeight="1" x14ac:dyDescent="0.15">
      <c r="A364" s="27"/>
      <c r="C364" s="5" t="s">
        <v>390</v>
      </c>
      <c r="D364" s="38"/>
      <c r="E364" s="23" t="str">
        <f>IF(egTextCal(D364)&lt;&gt;0, egTextCal(D364),"")</f>
        <v/>
      </c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93" ht="20.100000000000001" customHeight="1" x14ac:dyDescent="0.15">
      <c r="A365" s="27"/>
      <c r="C365" s="15"/>
      <c r="D365" s="24" t="s">
        <v>131</v>
      </c>
      <c r="E365" s="6"/>
      <c r="F365" s="41"/>
      <c r="G365" s="41"/>
      <c r="H365" s="41"/>
      <c r="I365" s="41"/>
      <c r="J365" s="41"/>
      <c r="K365" s="41"/>
      <c r="L365" s="41"/>
      <c r="M365" s="41"/>
      <c r="N365" s="41"/>
      <c r="O365" s="41">
        <v>1</v>
      </c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</row>
    <row r="366" spans="1:93" ht="20.100000000000001" customHeight="1" x14ac:dyDescent="0.15">
      <c r="A366" s="27"/>
      <c r="C366" s="5" t="s">
        <v>391</v>
      </c>
      <c r="D366" s="60" t="e">
        <f>#REF!</f>
        <v>#REF!</v>
      </c>
      <c r="E366" s="23" t="e">
        <f>IF(egTextCal(D366)&lt;&gt;0, egTextCal(D366),"")</f>
        <v>#VALUE!</v>
      </c>
      <c r="F366" s="22"/>
      <c r="G366" s="22"/>
      <c r="H366" s="22"/>
      <c r="I366" s="22"/>
      <c r="J366" s="22"/>
      <c r="K366" s="22"/>
      <c r="L366" s="22"/>
      <c r="M366" s="22"/>
      <c r="N366" s="22"/>
      <c r="O366" s="22" t="e">
        <f>IF(E366*O365&lt;&gt;0,E366*O365,  )</f>
        <v>#VALUE!</v>
      </c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CJ366" s="1" t="e">
        <f>O366</f>
        <v>#VALUE!</v>
      </c>
    </row>
    <row r="367" spans="1:93" ht="20.100000000000001" customHeight="1" x14ac:dyDescent="0.15">
      <c r="A367" s="27"/>
      <c r="C367" s="15"/>
      <c r="D367" s="24" t="s">
        <v>134</v>
      </c>
      <c r="E367" s="6"/>
      <c r="F367" s="41"/>
      <c r="G367" s="41"/>
      <c r="H367" s="41"/>
      <c r="I367" s="41"/>
      <c r="J367" s="41"/>
      <c r="K367" s="41">
        <v>1</v>
      </c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</row>
    <row r="368" spans="1:93" ht="20.100000000000001" customHeight="1" x14ac:dyDescent="0.15">
      <c r="A368" s="27"/>
      <c r="C368" s="5" t="s">
        <v>392</v>
      </c>
      <c r="D368" s="60" t="e">
        <f>#REF!</f>
        <v>#REF!</v>
      </c>
      <c r="E368" s="23" t="e">
        <f>IF(egTextCal(D368)&lt;&gt;0, egTextCal(D368),"")</f>
        <v>#VALUE!</v>
      </c>
      <c r="F368" s="22"/>
      <c r="G368" s="22"/>
      <c r="H368" s="22"/>
      <c r="I368" s="22"/>
      <c r="J368" s="22"/>
      <c r="K368" s="22" t="e">
        <f>IF(E368*K367&lt;&gt;0,E368*K367,  )</f>
        <v>#VALUE!</v>
      </c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CF368" s="1" t="e">
        <f>K368</f>
        <v>#VALUE!</v>
      </c>
    </row>
    <row r="369" spans="1:93" ht="20.100000000000001" customHeight="1" x14ac:dyDescent="0.15">
      <c r="D369" s="13"/>
      <c r="E369" s="43"/>
      <c r="F369" s="43"/>
      <c r="G369" s="43"/>
      <c r="H369" s="43"/>
      <c r="I369" s="43"/>
      <c r="J369" s="43"/>
      <c r="K369" s="43"/>
      <c r="L369" s="43"/>
      <c r="M369" s="43"/>
      <c r="N369" s="43"/>
      <c r="O369" s="43"/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43"/>
    </row>
    <row r="370" spans="1:93" ht="20.100000000000001" customHeight="1" x14ac:dyDescent="0.15">
      <c r="B370" s="26"/>
      <c r="C370" s="19"/>
      <c r="D370" s="42"/>
      <c r="E370" s="42"/>
      <c r="F370" s="17" t="s">
        <v>352</v>
      </c>
      <c r="G370" s="17" t="s">
        <v>353</v>
      </c>
      <c r="H370" s="15" t="s">
        <v>118</v>
      </c>
      <c r="I370" s="15" t="s">
        <v>118</v>
      </c>
      <c r="J370" s="15" t="s">
        <v>118</v>
      </c>
      <c r="K370" s="15" t="s">
        <v>118</v>
      </c>
      <c r="L370" s="15" t="s">
        <v>118</v>
      </c>
      <c r="M370" s="15" t="s">
        <v>118</v>
      </c>
      <c r="N370" s="15" t="s">
        <v>90</v>
      </c>
      <c r="O370" s="15" t="s">
        <v>90</v>
      </c>
      <c r="P370" s="15" t="s">
        <v>90</v>
      </c>
      <c r="Q370" s="15" t="s">
        <v>90</v>
      </c>
      <c r="R370" s="15" t="s">
        <v>90</v>
      </c>
      <c r="S370" s="15" t="s">
        <v>90</v>
      </c>
      <c r="T370" s="15" t="s">
        <v>90</v>
      </c>
      <c r="U370" s="15" t="s">
        <v>90</v>
      </c>
      <c r="V370" s="15" t="s">
        <v>90</v>
      </c>
      <c r="W370" s="15" t="s">
        <v>90</v>
      </c>
      <c r="X370" s="15" t="s">
        <v>90</v>
      </c>
      <c r="Y370" s="15"/>
      <c r="Z370" s="15"/>
    </row>
    <row r="371" spans="1:93" ht="20.100000000000001" customHeight="1" x14ac:dyDescent="0.15">
      <c r="A371" s="27"/>
      <c r="B371" s="26"/>
      <c r="C371" s="4" t="s">
        <v>354</v>
      </c>
      <c r="D371" s="4" t="s">
        <v>355</v>
      </c>
      <c r="E371" s="4" t="s">
        <v>356</v>
      </c>
      <c r="F371" s="11" t="s">
        <v>357</v>
      </c>
      <c r="G371" s="11" t="s">
        <v>358</v>
      </c>
      <c r="H371" s="4" t="s">
        <v>359</v>
      </c>
      <c r="I371" s="4" t="s">
        <v>360</v>
      </c>
      <c r="J371" s="4" t="s">
        <v>361</v>
      </c>
      <c r="K371" s="4" t="s">
        <v>362</v>
      </c>
      <c r="L371" s="4" t="s">
        <v>363</v>
      </c>
      <c r="M371" s="4" t="s">
        <v>364</v>
      </c>
      <c r="N371" s="4" t="s">
        <v>365</v>
      </c>
      <c r="O371" s="4" t="s">
        <v>366</v>
      </c>
      <c r="P371" s="4" t="s">
        <v>367</v>
      </c>
      <c r="Q371" s="4" t="s">
        <v>368</v>
      </c>
      <c r="R371" s="4" t="s">
        <v>369</v>
      </c>
      <c r="S371" s="4" t="s">
        <v>370</v>
      </c>
      <c r="T371" s="4" t="s">
        <v>371</v>
      </c>
      <c r="U371" s="4" t="s">
        <v>372</v>
      </c>
      <c r="V371" s="4" t="s">
        <v>373</v>
      </c>
      <c r="W371" s="4" t="s">
        <v>374</v>
      </c>
      <c r="X371" s="4" t="s">
        <v>375</v>
      </c>
      <c r="Y371" s="4"/>
      <c r="Z371" s="4"/>
    </row>
    <row r="372" spans="1:93" ht="20.100000000000001" customHeight="1" x14ac:dyDescent="0.15">
      <c r="A372" s="27"/>
      <c r="B372" s="26"/>
      <c r="C372" s="20"/>
      <c r="D372" s="20"/>
      <c r="E372" s="20"/>
      <c r="F372" s="18" t="s">
        <v>376</v>
      </c>
      <c r="G372" s="18" t="s">
        <v>377</v>
      </c>
      <c r="H372" s="16" t="s">
        <v>378</v>
      </c>
      <c r="I372" s="16" t="s">
        <v>378</v>
      </c>
      <c r="J372" s="16" t="s">
        <v>378</v>
      </c>
      <c r="K372" s="16" t="s">
        <v>378</v>
      </c>
      <c r="L372" s="16" t="s">
        <v>378</v>
      </c>
      <c r="M372" s="16" t="s">
        <v>378</v>
      </c>
      <c r="N372" s="16" t="s">
        <v>378</v>
      </c>
      <c r="O372" s="16" t="s">
        <v>378</v>
      </c>
      <c r="P372" s="16" t="s">
        <v>378</v>
      </c>
      <c r="Q372" s="16" t="s">
        <v>378</v>
      </c>
      <c r="R372" s="16" t="s">
        <v>378</v>
      </c>
      <c r="S372" s="16" t="s">
        <v>378</v>
      </c>
      <c r="T372" s="16" t="s">
        <v>378</v>
      </c>
      <c r="U372" s="16" t="s">
        <v>378</v>
      </c>
      <c r="V372" s="16" t="s">
        <v>378</v>
      </c>
      <c r="W372" s="16" t="s">
        <v>378</v>
      </c>
      <c r="X372" s="16" t="s">
        <v>378</v>
      </c>
      <c r="Y372" s="16"/>
      <c r="Z372" s="16"/>
    </row>
    <row r="373" spans="1:93" ht="20.100000000000001" customHeight="1" x14ac:dyDescent="0.15">
      <c r="A373" s="27"/>
      <c r="C373" s="15"/>
      <c r="D373" s="24"/>
      <c r="E373" s="6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</row>
    <row r="374" spans="1:93" ht="20.100000000000001" customHeight="1" x14ac:dyDescent="0.15">
      <c r="A374" s="27"/>
      <c r="C374" s="5" t="s">
        <v>83</v>
      </c>
      <c r="D374" s="38"/>
      <c r="E374" s="23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93" ht="20.100000000000001" customHeight="1" x14ac:dyDescent="0.15">
      <c r="A375" s="27"/>
      <c r="C375" s="15"/>
      <c r="D375" s="25" t="s">
        <v>189</v>
      </c>
      <c r="E375" s="7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</row>
    <row r="376" spans="1:93" ht="20.100000000000001" customHeight="1" x14ac:dyDescent="0.15">
      <c r="A376" s="27"/>
      <c r="C376" s="5" t="s">
        <v>212</v>
      </c>
      <c r="D376" s="39"/>
      <c r="E376" s="23" t="str">
        <f>IF(egTextCal(D376)&lt;&gt;0, egTextCal(D376),"")</f>
        <v/>
      </c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93" ht="20.100000000000001" customHeight="1" x14ac:dyDescent="0.15">
      <c r="A377" s="27"/>
      <c r="C377" s="15"/>
      <c r="D377" s="25" t="s">
        <v>175</v>
      </c>
      <c r="E377" s="7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</row>
    <row r="378" spans="1:93" ht="20.100000000000001" customHeight="1" x14ac:dyDescent="0.15">
      <c r="A378" s="27"/>
      <c r="C378" s="5" t="s">
        <v>333</v>
      </c>
      <c r="D378" s="39"/>
      <c r="E378" s="23" t="str">
        <f>IF(egTextCal(D378)&lt;&gt;0, egTextCal(D378),"")</f>
        <v/>
      </c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93" ht="20.100000000000001" customHeight="1" x14ac:dyDescent="0.15">
      <c r="A379" s="27"/>
      <c r="C379" s="15"/>
      <c r="D379" s="24" t="s">
        <v>139</v>
      </c>
      <c r="E379" s="6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>
        <v>1</v>
      </c>
      <c r="U379" s="41"/>
      <c r="V379" s="41"/>
      <c r="W379" s="41"/>
      <c r="X379" s="41"/>
      <c r="Y379" s="41"/>
      <c r="Z379" s="41"/>
    </row>
    <row r="380" spans="1:93" ht="20.100000000000001" customHeight="1" x14ac:dyDescent="0.15">
      <c r="A380" s="27"/>
      <c r="C380" s="5" t="s">
        <v>379</v>
      </c>
      <c r="D380" s="60" t="e">
        <f>#REF!</f>
        <v>#REF!</v>
      </c>
      <c r="E380" s="23" t="e">
        <f>IF(egTextCal(D380)&lt;&gt;0, egTextCal(D380),"")</f>
        <v>#VALUE!</v>
      </c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 t="e">
        <f>IF(E380*T379&lt;&gt;0,E380*T379,  )</f>
        <v>#VALUE!</v>
      </c>
      <c r="U380" s="22"/>
      <c r="V380" s="22"/>
      <c r="W380" s="22"/>
      <c r="X380" s="22"/>
      <c r="Y380" s="22"/>
      <c r="Z380" s="22"/>
      <c r="CO380" s="1" t="e">
        <f>T380</f>
        <v>#VALUE!</v>
      </c>
    </row>
    <row r="381" spans="1:93" ht="20.100000000000001" customHeight="1" x14ac:dyDescent="0.15">
      <c r="A381" s="27"/>
      <c r="C381" s="15"/>
      <c r="D381" s="24" t="s">
        <v>134</v>
      </c>
      <c r="E381" s="6"/>
      <c r="F381" s="41"/>
      <c r="G381" s="41"/>
      <c r="H381" s="41"/>
      <c r="I381" s="41"/>
      <c r="J381" s="41"/>
      <c r="K381" s="41">
        <v>1</v>
      </c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</row>
    <row r="382" spans="1:93" ht="20.100000000000001" customHeight="1" x14ac:dyDescent="0.15">
      <c r="A382" s="27"/>
      <c r="C382" s="5" t="s">
        <v>100</v>
      </c>
      <c r="D382" s="60" t="e">
        <f>#REF!</f>
        <v>#REF!</v>
      </c>
      <c r="E382" s="23" t="e">
        <f>IF(egTextCal(D382)&lt;&gt;0, egTextCal(D382),"")</f>
        <v>#VALUE!</v>
      </c>
      <c r="F382" s="22"/>
      <c r="G382" s="22"/>
      <c r="H382" s="22"/>
      <c r="I382" s="22"/>
      <c r="J382" s="22"/>
      <c r="K382" s="22" t="e">
        <f>IF(E382*K381&lt;&gt;0,E382*K381,  )</f>
        <v>#VALUE!</v>
      </c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CF382" s="1" t="e">
        <f>K382</f>
        <v>#VALUE!</v>
      </c>
    </row>
    <row r="383" spans="1:93" ht="20.100000000000001" customHeight="1" x14ac:dyDescent="0.15">
      <c r="A383" s="27"/>
      <c r="C383" s="15"/>
      <c r="D383" s="24"/>
      <c r="E383" s="6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</row>
    <row r="384" spans="1:93" ht="20.100000000000001" customHeight="1" x14ac:dyDescent="0.15">
      <c r="A384" s="27"/>
      <c r="C384" s="5" t="s">
        <v>220</v>
      </c>
      <c r="D384" s="38"/>
      <c r="E384" s="23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97" ht="20.100000000000001" customHeight="1" x14ac:dyDescent="0.15">
      <c r="A385" s="27"/>
      <c r="C385" s="15"/>
      <c r="D385" s="24" t="s">
        <v>190</v>
      </c>
      <c r="E385" s="6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</row>
    <row r="386" spans="1:97" ht="20.100000000000001" customHeight="1" x14ac:dyDescent="0.15">
      <c r="A386" s="27"/>
      <c r="C386" s="5" t="s">
        <v>336</v>
      </c>
      <c r="D386" s="38"/>
      <c r="E386" s="23" t="str">
        <f>IF(egTextCal(D386)&lt;&gt;0, egTextCal(D386),"")</f>
        <v/>
      </c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97" ht="20.100000000000001" customHeight="1" x14ac:dyDescent="0.15">
      <c r="A387" s="27"/>
      <c r="C387" s="15"/>
      <c r="D387" s="24" t="s">
        <v>175</v>
      </c>
      <c r="E387" s="6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</row>
    <row r="388" spans="1:97" ht="20.100000000000001" customHeight="1" x14ac:dyDescent="0.15">
      <c r="A388" s="27"/>
      <c r="C388" s="5" t="s">
        <v>106</v>
      </c>
      <c r="D388" s="38"/>
      <c r="E388" s="23" t="str">
        <f>IF(egTextCal(D388)&lt;&gt;0, egTextCal(D388),"")</f>
        <v/>
      </c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97" ht="20.100000000000001" customHeight="1" x14ac:dyDescent="0.15">
      <c r="A389" s="27"/>
      <c r="C389" s="15"/>
      <c r="D389" s="24" t="s">
        <v>176</v>
      </c>
      <c r="E389" s="6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>
        <v>1</v>
      </c>
      <c r="Y389" s="41"/>
      <c r="Z389" s="41"/>
    </row>
    <row r="390" spans="1:97" ht="20.100000000000001" customHeight="1" x14ac:dyDescent="0.15">
      <c r="A390" s="27"/>
      <c r="C390" s="5" t="s">
        <v>380</v>
      </c>
      <c r="D390" s="60" t="e">
        <f>#REF!</f>
        <v>#REF!</v>
      </c>
      <c r="E390" s="23" t="e">
        <f>IF(egTextCal(D390)&lt;&gt;0, egTextCal(D390),"")</f>
        <v>#VALUE!</v>
      </c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 t="e">
        <f>IF(E390*X389&lt;&gt;0,E390*X389,  )</f>
        <v>#VALUE!</v>
      </c>
      <c r="Y390" s="22"/>
      <c r="Z390" s="22"/>
      <c r="CS390" s="1" t="e">
        <f>X390</f>
        <v>#VALUE!</v>
      </c>
    </row>
    <row r="391" spans="1:97" ht="20.100000000000001" customHeight="1" x14ac:dyDescent="0.15">
      <c r="A391" s="27"/>
      <c r="C391" s="15"/>
      <c r="D391" s="24" t="s">
        <v>147</v>
      </c>
      <c r="E391" s="6"/>
      <c r="F391" s="41"/>
      <c r="G391" s="41"/>
      <c r="H391" s="41"/>
      <c r="I391" s="41">
        <v>1</v>
      </c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</row>
    <row r="392" spans="1:97" ht="20.100000000000001" customHeight="1" x14ac:dyDescent="0.15">
      <c r="A392" s="27"/>
      <c r="C392" s="5" t="s">
        <v>381</v>
      </c>
      <c r="D392" s="60" t="e">
        <f>#REF!</f>
        <v>#REF!</v>
      </c>
      <c r="E392" s="23" t="e">
        <f>IF(egTextCal(D392)&lt;&gt;0, egTextCal(D392),"")</f>
        <v>#VALUE!</v>
      </c>
      <c r="F392" s="22"/>
      <c r="G392" s="22"/>
      <c r="H392" s="22"/>
      <c r="I392" s="22" t="e">
        <f>IF(E392*I391&lt;&gt;0,E392*I391,  )</f>
        <v>#VALUE!</v>
      </c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CD392" s="1" t="e">
        <f>I392</f>
        <v>#VALUE!</v>
      </c>
    </row>
    <row r="393" spans="1:97" ht="20.100000000000001" customHeight="1" x14ac:dyDescent="0.15">
      <c r="A393" s="27"/>
      <c r="C393" s="15"/>
      <c r="D393" s="24"/>
      <c r="E393" s="6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</row>
    <row r="394" spans="1:97" ht="20.100000000000001" customHeight="1" x14ac:dyDescent="0.15">
      <c r="A394" s="27"/>
      <c r="C394" s="5" t="s">
        <v>382</v>
      </c>
      <c r="D394" s="38"/>
      <c r="E394" s="23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97" ht="20.100000000000001" customHeight="1" x14ac:dyDescent="0.15">
      <c r="A395" s="27"/>
      <c r="C395" s="15"/>
      <c r="D395" s="24" t="s">
        <v>191</v>
      </c>
      <c r="E395" s="6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</row>
    <row r="396" spans="1:97" ht="20.100000000000001" customHeight="1" x14ac:dyDescent="0.15">
      <c r="A396" s="27"/>
      <c r="C396" s="5" t="s">
        <v>383</v>
      </c>
      <c r="D396" s="38"/>
      <c r="E396" s="23" t="str">
        <f>IF(egTextCal(D396)&lt;&gt;0, egTextCal(D396),"")</f>
        <v/>
      </c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97" ht="20.100000000000001" customHeight="1" x14ac:dyDescent="0.15">
      <c r="A397" s="27"/>
      <c r="C397" s="15"/>
      <c r="D397" s="24" t="s">
        <v>175</v>
      </c>
      <c r="E397" s="6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</row>
    <row r="398" spans="1:97" ht="20.100000000000001" customHeight="1" x14ac:dyDescent="0.15">
      <c r="A398" s="27"/>
      <c r="C398" s="5" t="s">
        <v>384</v>
      </c>
      <c r="D398" s="38"/>
      <c r="E398" s="23" t="str">
        <f>IF(egTextCal(D398)&lt;&gt;0, egTextCal(D398),"")</f>
        <v/>
      </c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97" ht="20.100000000000001" customHeight="1" x14ac:dyDescent="0.15">
      <c r="A399" s="27"/>
      <c r="C399" s="15"/>
      <c r="D399" s="24" t="s">
        <v>168</v>
      </c>
      <c r="E399" s="6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>
        <v>1</v>
      </c>
      <c r="W399" s="41"/>
      <c r="X399" s="41"/>
      <c r="Y399" s="41"/>
      <c r="Z399" s="41"/>
    </row>
    <row r="400" spans="1:97" ht="20.100000000000001" customHeight="1" x14ac:dyDescent="0.15">
      <c r="A400" s="27"/>
      <c r="C400" s="5" t="s">
        <v>385</v>
      </c>
      <c r="D400" s="60" t="e">
        <f>#REF!</f>
        <v>#REF!</v>
      </c>
      <c r="E400" s="23" t="e">
        <f>IF(egTextCal(D400)&lt;&gt;0, egTextCal(D400),"")</f>
        <v>#VALUE!</v>
      </c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 t="e">
        <f>IF(E400*V399&lt;&gt;0,E400*V399,  )</f>
        <v>#VALUE!</v>
      </c>
      <c r="W400" s="22"/>
      <c r="X400" s="22"/>
      <c r="Y400" s="22"/>
      <c r="Z400" s="22"/>
      <c r="CQ400" s="1" t="e">
        <f>V400</f>
        <v>#VALUE!</v>
      </c>
    </row>
    <row r="401" spans="1:93" ht="20.100000000000001" customHeight="1" x14ac:dyDescent="0.15">
      <c r="A401" s="27"/>
      <c r="C401" s="15"/>
      <c r="D401" s="24" t="s">
        <v>171</v>
      </c>
      <c r="E401" s="6"/>
      <c r="F401" s="41"/>
      <c r="G401" s="41"/>
      <c r="H401" s="41">
        <v>1</v>
      </c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</row>
    <row r="402" spans="1:93" ht="20.100000000000001" customHeight="1" x14ac:dyDescent="0.15">
      <c r="A402" s="27"/>
      <c r="C402" s="5" t="s">
        <v>386</v>
      </c>
      <c r="D402" s="60" t="e">
        <f>#REF!</f>
        <v>#REF!</v>
      </c>
      <c r="E402" s="23" t="e">
        <f>IF(egTextCal(D402)&lt;&gt;0, egTextCal(D402),"")</f>
        <v>#VALUE!</v>
      </c>
      <c r="F402" s="22"/>
      <c r="G402" s="22"/>
      <c r="H402" s="22" t="e">
        <f>IF(E402*H401&lt;&gt;0,E402*H401,  )</f>
        <v>#VALUE!</v>
      </c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CC402" s="1" t="e">
        <f>H402</f>
        <v>#VALUE!</v>
      </c>
    </row>
    <row r="403" spans="1:93" ht="20.100000000000001" customHeight="1" x14ac:dyDescent="0.15">
      <c r="A403" s="27"/>
      <c r="C403" s="15"/>
      <c r="D403" s="24"/>
      <c r="E403" s="6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</row>
    <row r="404" spans="1:93" ht="20.100000000000001" customHeight="1" x14ac:dyDescent="0.15">
      <c r="A404" s="27"/>
      <c r="C404" s="5" t="s">
        <v>387</v>
      </c>
      <c r="D404" s="38"/>
      <c r="E404" s="23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93" ht="20.100000000000001" customHeight="1" x14ac:dyDescent="0.15">
      <c r="A405" s="27"/>
      <c r="C405" s="15"/>
      <c r="D405" s="24" t="s">
        <v>192</v>
      </c>
      <c r="E405" s="6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</row>
    <row r="406" spans="1:93" ht="20.100000000000001" customHeight="1" x14ac:dyDescent="0.15">
      <c r="A406" s="27"/>
      <c r="C406" s="5" t="s">
        <v>388</v>
      </c>
      <c r="D406" s="38"/>
      <c r="E406" s="23" t="str">
        <f>IF(egTextCal(D406)&lt;&gt;0, egTextCal(D406),"")</f>
        <v/>
      </c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93" ht="20.100000000000001" customHeight="1" x14ac:dyDescent="0.15">
      <c r="A407" s="27"/>
      <c r="C407" s="15"/>
      <c r="D407" s="24" t="s">
        <v>175</v>
      </c>
      <c r="E407" s="6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</row>
    <row r="408" spans="1:93" ht="20.100000000000001" customHeight="1" x14ac:dyDescent="0.15">
      <c r="A408" s="27"/>
      <c r="C408" s="5" t="s">
        <v>389</v>
      </c>
      <c r="D408" s="38"/>
      <c r="E408" s="23" t="str">
        <f>IF(egTextCal(D408)&lt;&gt;0, egTextCal(D408),"")</f>
        <v/>
      </c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93" ht="20.100000000000001" customHeight="1" x14ac:dyDescent="0.15">
      <c r="A409" s="27"/>
      <c r="C409" s="15"/>
      <c r="D409" s="24" t="s">
        <v>139</v>
      </c>
      <c r="E409" s="6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>
        <v>1</v>
      </c>
      <c r="U409" s="41"/>
      <c r="V409" s="41"/>
      <c r="W409" s="41"/>
      <c r="X409" s="41"/>
      <c r="Y409" s="41"/>
      <c r="Z409" s="41"/>
    </row>
    <row r="410" spans="1:93" ht="20.100000000000001" customHeight="1" x14ac:dyDescent="0.15">
      <c r="A410" s="27"/>
      <c r="C410" s="5" t="s">
        <v>390</v>
      </c>
      <c r="D410" s="60" t="e">
        <f>#REF!</f>
        <v>#REF!</v>
      </c>
      <c r="E410" s="23" t="e">
        <f>IF(egTextCal(D410)&lt;&gt;0, egTextCal(D410),"")</f>
        <v>#VALUE!</v>
      </c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 t="e">
        <f>IF(E410*T409&lt;&gt;0,E410*T409,  )</f>
        <v>#VALUE!</v>
      </c>
      <c r="U410" s="22"/>
      <c r="V410" s="22"/>
      <c r="W410" s="22"/>
      <c r="X410" s="22"/>
      <c r="Y410" s="22"/>
      <c r="Z410" s="22"/>
      <c r="CO410" s="1" t="e">
        <f>T410</f>
        <v>#VALUE!</v>
      </c>
    </row>
    <row r="411" spans="1:93" ht="20.100000000000001" customHeight="1" x14ac:dyDescent="0.15">
      <c r="A411" s="27"/>
      <c r="C411" s="15"/>
      <c r="D411" s="24" t="s">
        <v>134</v>
      </c>
      <c r="E411" s="6"/>
      <c r="F411" s="41"/>
      <c r="G411" s="41"/>
      <c r="H411" s="41"/>
      <c r="I411" s="41"/>
      <c r="J411" s="41"/>
      <c r="K411" s="41">
        <v>1</v>
      </c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</row>
    <row r="412" spans="1:93" ht="20.100000000000001" customHeight="1" x14ac:dyDescent="0.15">
      <c r="A412" s="27"/>
      <c r="C412" s="5" t="s">
        <v>391</v>
      </c>
      <c r="D412" s="60" t="e">
        <f>#REF!</f>
        <v>#REF!</v>
      </c>
      <c r="E412" s="23" t="e">
        <f>IF(egTextCal(D412)&lt;&gt;0, egTextCal(D412),"")</f>
        <v>#VALUE!</v>
      </c>
      <c r="F412" s="22"/>
      <c r="G412" s="22"/>
      <c r="H412" s="22"/>
      <c r="I412" s="22"/>
      <c r="J412" s="22"/>
      <c r="K412" s="22" t="e">
        <f>IF(E412*K411&lt;&gt;0,E412*K411,  )</f>
        <v>#VALUE!</v>
      </c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CF412" s="1" t="e">
        <f>K412</f>
        <v>#VALUE!</v>
      </c>
    </row>
    <row r="413" spans="1:93" ht="20.100000000000001" customHeight="1" x14ac:dyDescent="0.15">
      <c r="A413" s="27"/>
      <c r="C413" s="15"/>
      <c r="D413" s="24"/>
      <c r="E413" s="6"/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</row>
    <row r="414" spans="1:93" ht="20.100000000000001" customHeight="1" x14ac:dyDescent="0.15">
      <c r="A414" s="27"/>
      <c r="C414" s="5" t="s">
        <v>392</v>
      </c>
      <c r="D414" s="38"/>
      <c r="E414" s="23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93" ht="20.100000000000001" customHeight="1" x14ac:dyDescent="0.15">
      <c r="D415" s="13"/>
      <c r="E415" s="43"/>
      <c r="F415" s="43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</row>
    <row r="416" spans="1:93" ht="20.100000000000001" customHeight="1" x14ac:dyDescent="0.15">
      <c r="B416" s="26"/>
      <c r="C416" s="19"/>
      <c r="D416" s="42"/>
      <c r="E416" s="42"/>
      <c r="F416" s="17" t="s">
        <v>352</v>
      </c>
      <c r="G416" s="17" t="s">
        <v>353</v>
      </c>
      <c r="H416" s="15" t="s">
        <v>118</v>
      </c>
      <c r="I416" s="15" t="s">
        <v>118</v>
      </c>
      <c r="J416" s="15" t="s">
        <v>118</v>
      </c>
      <c r="K416" s="15" t="s">
        <v>118</v>
      </c>
      <c r="L416" s="15" t="s">
        <v>118</v>
      </c>
      <c r="M416" s="15" t="s">
        <v>118</v>
      </c>
      <c r="N416" s="15" t="s">
        <v>90</v>
      </c>
      <c r="O416" s="15" t="s">
        <v>90</v>
      </c>
      <c r="P416" s="15" t="s">
        <v>90</v>
      </c>
      <c r="Q416" s="15" t="s">
        <v>90</v>
      </c>
      <c r="R416" s="15" t="s">
        <v>90</v>
      </c>
      <c r="S416" s="15" t="s">
        <v>90</v>
      </c>
      <c r="T416" s="15" t="s">
        <v>90</v>
      </c>
      <c r="U416" s="15" t="s">
        <v>90</v>
      </c>
      <c r="V416" s="15" t="s">
        <v>90</v>
      </c>
      <c r="W416" s="15" t="s">
        <v>90</v>
      </c>
      <c r="X416" s="15" t="s">
        <v>90</v>
      </c>
      <c r="Y416" s="15"/>
      <c r="Z416" s="15"/>
    </row>
    <row r="417" spans="1:96" ht="20.100000000000001" customHeight="1" x14ac:dyDescent="0.15">
      <c r="A417" s="27"/>
      <c r="B417" s="26"/>
      <c r="C417" s="4" t="s">
        <v>354</v>
      </c>
      <c r="D417" s="4" t="s">
        <v>355</v>
      </c>
      <c r="E417" s="4" t="s">
        <v>356</v>
      </c>
      <c r="F417" s="11" t="s">
        <v>357</v>
      </c>
      <c r="G417" s="11" t="s">
        <v>358</v>
      </c>
      <c r="H417" s="4" t="s">
        <v>359</v>
      </c>
      <c r="I417" s="4" t="s">
        <v>360</v>
      </c>
      <c r="J417" s="4" t="s">
        <v>361</v>
      </c>
      <c r="K417" s="4" t="s">
        <v>362</v>
      </c>
      <c r="L417" s="4" t="s">
        <v>363</v>
      </c>
      <c r="M417" s="4" t="s">
        <v>364</v>
      </c>
      <c r="N417" s="4" t="s">
        <v>365</v>
      </c>
      <c r="O417" s="4" t="s">
        <v>366</v>
      </c>
      <c r="P417" s="4" t="s">
        <v>367</v>
      </c>
      <c r="Q417" s="4" t="s">
        <v>368</v>
      </c>
      <c r="R417" s="4" t="s">
        <v>369</v>
      </c>
      <c r="S417" s="4" t="s">
        <v>370</v>
      </c>
      <c r="T417" s="4" t="s">
        <v>371</v>
      </c>
      <c r="U417" s="4" t="s">
        <v>372</v>
      </c>
      <c r="V417" s="4" t="s">
        <v>373</v>
      </c>
      <c r="W417" s="4" t="s">
        <v>374</v>
      </c>
      <c r="X417" s="4" t="s">
        <v>375</v>
      </c>
      <c r="Y417" s="4"/>
      <c r="Z417" s="4"/>
    </row>
    <row r="418" spans="1:96" ht="20.100000000000001" customHeight="1" x14ac:dyDescent="0.15">
      <c r="A418" s="27"/>
      <c r="B418" s="26"/>
      <c r="C418" s="20"/>
      <c r="D418" s="20"/>
      <c r="E418" s="20"/>
      <c r="F418" s="18" t="s">
        <v>376</v>
      </c>
      <c r="G418" s="18" t="s">
        <v>377</v>
      </c>
      <c r="H418" s="16" t="s">
        <v>378</v>
      </c>
      <c r="I418" s="16" t="s">
        <v>378</v>
      </c>
      <c r="J418" s="16" t="s">
        <v>378</v>
      </c>
      <c r="K418" s="16" t="s">
        <v>378</v>
      </c>
      <c r="L418" s="16" t="s">
        <v>378</v>
      </c>
      <c r="M418" s="16" t="s">
        <v>378</v>
      </c>
      <c r="N418" s="16" t="s">
        <v>378</v>
      </c>
      <c r="O418" s="16" t="s">
        <v>378</v>
      </c>
      <c r="P418" s="16" t="s">
        <v>378</v>
      </c>
      <c r="Q418" s="16" t="s">
        <v>378</v>
      </c>
      <c r="R418" s="16" t="s">
        <v>378</v>
      </c>
      <c r="S418" s="16" t="s">
        <v>378</v>
      </c>
      <c r="T418" s="16" t="s">
        <v>378</v>
      </c>
      <c r="U418" s="16" t="s">
        <v>378</v>
      </c>
      <c r="V418" s="16" t="s">
        <v>378</v>
      </c>
      <c r="W418" s="16" t="s">
        <v>378</v>
      </c>
      <c r="X418" s="16" t="s">
        <v>378</v>
      </c>
      <c r="Y418" s="16"/>
      <c r="Z418" s="16"/>
    </row>
    <row r="419" spans="1:96" ht="20.100000000000001" customHeight="1" x14ac:dyDescent="0.15">
      <c r="A419" s="27"/>
      <c r="C419" s="15"/>
      <c r="D419" s="24" t="s">
        <v>174</v>
      </c>
      <c r="E419" s="6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0"/>
      <c r="S419" s="40"/>
      <c r="T419" s="40"/>
      <c r="U419" s="40"/>
      <c r="V419" s="40"/>
      <c r="W419" s="40"/>
      <c r="X419" s="40"/>
      <c r="Y419" s="40"/>
      <c r="Z419" s="40"/>
    </row>
    <row r="420" spans="1:96" ht="20.100000000000001" customHeight="1" x14ac:dyDescent="0.15">
      <c r="A420" s="27"/>
      <c r="C420" s="5" t="s">
        <v>83</v>
      </c>
      <c r="D420" s="38"/>
      <c r="E420" s="23" t="str">
        <f>IF(egTextCal(D420)&lt;&gt;0, egTextCal(D420),"")</f>
        <v/>
      </c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96" ht="20.100000000000001" customHeight="1" x14ac:dyDescent="0.15">
      <c r="A421" s="27"/>
      <c r="C421" s="15"/>
      <c r="D421" s="25" t="s">
        <v>175</v>
      </c>
      <c r="E421" s="7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</row>
    <row r="422" spans="1:96" ht="20.100000000000001" customHeight="1" x14ac:dyDescent="0.15">
      <c r="A422" s="27"/>
      <c r="C422" s="5" t="s">
        <v>212</v>
      </c>
      <c r="D422" s="39"/>
      <c r="E422" s="23" t="str">
        <f>IF(egTextCal(D422)&lt;&gt;0, egTextCal(D422),"")</f>
        <v/>
      </c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96" ht="20.100000000000001" customHeight="1" x14ac:dyDescent="0.15">
      <c r="A423" s="27"/>
      <c r="C423" s="15"/>
      <c r="D423" s="25" t="s">
        <v>144</v>
      </c>
      <c r="E423" s="7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>
        <v>1</v>
      </c>
      <c r="X423" s="41"/>
      <c r="Y423" s="41"/>
      <c r="Z423" s="41"/>
    </row>
    <row r="424" spans="1:96" ht="20.100000000000001" customHeight="1" x14ac:dyDescent="0.15">
      <c r="A424" s="27"/>
      <c r="C424" s="5" t="s">
        <v>333</v>
      </c>
      <c r="D424" s="61" t="e">
        <f>#REF!</f>
        <v>#REF!</v>
      </c>
      <c r="E424" s="23" t="e">
        <f>IF(egTextCal(D424)&lt;&gt;0, egTextCal(D424),"")</f>
        <v>#VALUE!</v>
      </c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 t="e">
        <f>IF(E424*W423&lt;&gt;0,E424*W423,  )</f>
        <v>#VALUE!</v>
      </c>
      <c r="X424" s="22"/>
      <c r="Y424" s="22"/>
      <c r="Z424" s="22"/>
      <c r="CR424" s="1" t="e">
        <f>W424</f>
        <v>#VALUE!</v>
      </c>
    </row>
    <row r="425" spans="1:96" ht="20.100000000000001" customHeight="1" x14ac:dyDescent="0.15">
      <c r="A425" s="27"/>
      <c r="C425" s="15"/>
      <c r="D425" s="24" t="s">
        <v>147</v>
      </c>
      <c r="E425" s="6"/>
      <c r="F425" s="41"/>
      <c r="G425" s="41"/>
      <c r="H425" s="41"/>
      <c r="I425" s="41">
        <v>1</v>
      </c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</row>
    <row r="426" spans="1:96" ht="20.100000000000001" customHeight="1" x14ac:dyDescent="0.15">
      <c r="A426" s="27"/>
      <c r="C426" s="5" t="s">
        <v>379</v>
      </c>
      <c r="D426" s="60" t="e">
        <f>#REF!</f>
        <v>#REF!</v>
      </c>
      <c r="E426" s="23" t="e">
        <f>IF(egTextCal(D426)&lt;&gt;0, egTextCal(D426),"")</f>
        <v>#VALUE!</v>
      </c>
      <c r="F426" s="22"/>
      <c r="G426" s="22"/>
      <c r="H426" s="22"/>
      <c r="I426" s="22" t="e">
        <f>IF(E426*I425&lt;&gt;0,E426*I425,  )</f>
        <v>#VALUE!</v>
      </c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CD426" s="1" t="e">
        <f>I426</f>
        <v>#VALUE!</v>
      </c>
    </row>
    <row r="427" spans="1:96" ht="20.100000000000001" customHeight="1" x14ac:dyDescent="0.15">
      <c r="A427" s="27"/>
      <c r="C427" s="15"/>
      <c r="D427" s="24"/>
      <c r="E427" s="6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</row>
    <row r="428" spans="1:96" ht="20.100000000000001" customHeight="1" x14ac:dyDescent="0.15">
      <c r="A428" s="27"/>
      <c r="C428" s="5" t="s">
        <v>100</v>
      </c>
      <c r="D428" s="38"/>
      <c r="E428" s="23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96" ht="20.100000000000001" customHeight="1" x14ac:dyDescent="0.15">
      <c r="A429" s="27"/>
      <c r="C429" s="15"/>
      <c r="D429" s="24" t="s">
        <v>190</v>
      </c>
      <c r="E429" s="6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</row>
    <row r="430" spans="1:96" ht="20.100000000000001" customHeight="1" x14ac:dyDescent="0.15">
      <c r="A430" s="27"/>
      <c r="C430" s="5" t="s">
        <v>220</v>
      </c>
      <c r="D430" s="38"/>
      <c r="E430" s="23" t="str">
        <f>IF(egTextCal(D430)&lt;&gt;0, egTextCal(D430),"")</f>
        <v/>
      </c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96" ht="20.100000000000001" customHeight="1" x14ac:dyDescent="0.15">
      <c r="A431" s="27"/>
      <c r="C431" s="15"/>
      <c r="D431" s="24" t="s">
        <v>175</v>
      </c>
      <c r="E431" s="6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</row>
    <row r="432" spans="1:96" ht="20.100000000000001" customHeight="1" x14ac:dyDescent="0.15">
      <c r="A432" s="27"/>
      <c r="C432" s="5" t="s">
        <v>336</v>
      </c>
      <c r="D432" s="38"/>
      <c r="E432" s="23" t="str">
        <f>IF(egTextCal(D432)&lt;&gt;0, egTextCal(D432),"")</f>
        <v/>
      </c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96" ht="20.100000000000001" customHeight="1" x14ac:dyDescent="0.15">
      <c r="A433" s="27"/>
      <c r="C433" s="15"/>
      <c r="D433" s="24" t="s">
        <v>144</v>
      </c>
      <c r="E433" s="6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>
        <v>1</v>
      </c>
      <c r="X433" s="41"/>
      <c r="Y433" s="41"/>
      <c r="Z433" s="41"/>
    </row>
    <row r="434" spans="1:96" ht="20.100000000000001" customHeight="1" x14ac:dyDescent="0.15">
      <c r="A434" s="27"/>
      <c r="C434" s="5" t="s">
        <v>106</v>
      </c>
      <c r="D434" s="60" t="e">
        <f>#REF!</f>
        <v>#REF!</v>
      </c>
      <c r="E434" s="23" t="e">
        <f>IF(egTextCal(D434)&lt;&gt;0, egTextCal(D434),"")</f>
        <v>#VALUE!</v>
      </c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 t="e">
        <f>IF(E434*W433&lt;&gt;0,E434*W433,  )</f>
        <v>#VALUE!</v>
      </c>
      <c r="X434" s="22"/>
      <c r="Y434" s="22"/>
      <c r="Z434" s="22"/>
      <c r="CR434" s="1" t="e">
        <f>W434</f>
        <v>#VALUE!</v>
      </c>
    </row>
    <row r="435" spans="1:96" ht="20.100000000000001" customHeight="1" x14ac:dyDescent="0.15">
      <c r="A435" s="27"/>
      <c r="C435" s="15"/>
      <c r="D435" s="24" t="s">
        <v>147</v>
      </c>
      <c r="E435" s="6"/>
      <c r="F435" s="41"/>
      <c r="G435" s="41"/>
      <c r="H435" s="41"/>
      <c r="I435" s="41">
        <v>1</v>
      </c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</row>
    <row r="436" spans="1:96" ht="20.100000000000001" customHeight="1" x14ac:dyDescent="0.15">
      <c r="A436" s="27"/>
      <c r="C436" s="5" t="s">
        <v>380</v>
      </c>
      <c r="D436" s="60" t="e">
        <f>#REF!</f>
        <v>#REF!</v>
      </c>
      <c r="E436" s="23" t="e">
        <f>IF(egTextCal(D436)&lt;&gt;0, egTextCal(D436),"")</f>
        <v>#VALUE!</v>
      </c>
      <c r="F436" s="22"/>
      <c r="G436" s="22"/>
      <c r="H436" s="22"/>
      <c r="I436" s="22" t="e">
        <f>IF(E436*I435&lt;&gt;0,E436*I435,  )</f>
        <v>#VALUE!</v>
      </c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CD436" s="1" t="e">
        <f>I436</f>
        <v>#VALUE!</v>
      </c>
    </row>
    <row r="437" spans="1:96" ht="20.100000000000001" customHeight="1" x14ac:dyDescent="0.15">
      <c r="A437" s="27"/>
      <c r="C437" s="15"/>
      <c r="D437" s="24"/>
      <c r="E437" s="6"/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</row>
    <row r="438" spans="1:96" ht="20.100000000000001" customHeight="1" x14ac:dyDescent="0.15">
      <c r="A438" s="27"/>
      <c r="C438" s="5" t="s">
        <v>381</v>
      </c>
      <c r="D438" s="38"/>
      <c r="E438" s="23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96" ht="20.100000000000001" customHeight="1" x14ac:dyDescent="0.15">
      <c r="A439" s="27"/>
      <c r="C439" s="15"/>
      <c r="D439" s="24"/>
      <c r="E439" s="6"/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</row>
    <row r="440" spans="1:96" ht="20.100000000000001" customHeight="1" x14ac:dyDescent="0.15">
      <c r="A440" s="27"/>
      <c r="C440" s="5" t="s">
        <v>382</v>
      </c>
      <c r="D440" s="38"/>
      <c r="E440" s="23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96" ht="20.100000000000001" customHeight="1" x14ac:dyDescent="0.15">
      <c r="A441" s="27"/>
      <c r="C441" s="15"/>
      <c r="D441" s="24"/>
      <c r="E441" s="6"/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</row>
    <row r="442" spans="1:96" ht="20.100000000000001" customHeight="1" x14ac:dyDescent="0.15">
      <c r="A442" s="27"/>
      <c r="C442" s="5" t="s">
        <v>383</v>
      </c>
      <c r="D442" s="38"/>
      <c r="E442" s="23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96" ht="20.100000000000001" customHeight="1" x14ac:dyDescent="0.15">
      <c r="A443" s="27"/>
      <c r="C443" s="15"/>
      <c r="D443" s="24"/>
      <c r="E443" s="6"/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</row>
    <row r="444" spans="1:96" ht="20.100000000000001" customHeight="1" x14ac:dyDescent="0.15">
      <c r="A444" s="27"/>
      <c r="C444" s="5" t="s">
        <v>384</v>
      </c>
      <c r="D444" s="38"/>
      <c r="E444" s="23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96" ht="20.100000000000001" customHeight="1" x14ac:dyDescent="0.15">
      <c r="A445" s="27"/>
      <c r="C445" s="15"/>
      <c r="D445" s="24"/>
      <c r="E445" s="6"/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</row>
    <row r="446" spans="1:96" ht="20.100000000000001" customHeight="1" x14ac:dyDescent="0.15">
      <c r="A446" s="27"/>
      <c r="C446" s="5" t="s">
        <v>385</v>
      </c>
      <c r="D446" s="38"/>
      <c r="E446" s="23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96" ht="20.100000000000001" customHeight="1" x14ac:dyDescent="0.15">
      <c r="A447" s="27"/>
      <c r="C447" s="15"/>
      <c r="D447" s="24"/>
      <c r="E447" s="6"/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</row>
    <row r="448" spans="1:96" ht="20.100000000000001" customHeight="1" x14ac:dyDescent="0.15">
      <c r="A448" s="27"/>
      <c r="C448" s="5" t="s">
        <v>386</v>
      </c>
      <c r="D448" s="38"/>
      <c r="E448" s="23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87" ht="20.100000000000001" customHeight="1" x14ac:dyDescent="0.15">
      <c r="A449" s="27"/>
      <c r="C449" s="15"/>
      <c r="D449" s="24"/>
      <c r="E449" s="6"/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</row>
    <row r="450" spans="1:87" ht="20.100000000000001" customHeight="1" x14ac:dyDescent="0.15">
      <c r="A450" s="27"/>
      <c r="C450" s="5" t="s">
        <v>387</v>
      </c>
      <c r="D450" s="38"/>
      <c r="E450" s="23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87" ht="20.100000000000001" customHeight="1" x14ac:dyDescent="0.15">
      <c r="A451" s="27"/>
      <c r="C451" s="15"/>
      <c r="D451" s="24"/>
      <c r="E451" s="6"/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</row>
    <row r="452" spans="1:87" ht="20.100000000000001" customHeight="1" x14ac:dyDescent="0.15">
      <c r="A452" s="27"/>
      <c r="C452" s="5" t="s">
        <v>388</v>
      </c>
      <c r="D452" s="38"/>
      <c r="E452" s="23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87" ht="20.100000000000001" customHeight="1" x14ac:dyDescent="0.15">
      <c r="A453" s="27"/>
      <c r="C453" s="15"/>
      <c r="D453" s="24"/>
      <c r="E453" s="6"/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</row>
    <row r="454" spans="1:87" ht="20.100000000000001" customHeight="1" x14ac:dyDescent="0.15">
      <c r="A454" s="27"/>
      <c r="C454" s="5" t="s">
        <v>389</v>
      </c>
      <c r="D454" s="38"/>
      <c r="E454" s="23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87" ht="20.100000000000001" customHeight="1" x14ac:dyDescent="0.15">
      <c r="A455" s="27"/>
      <c r="C455" s="15"/>
      <c r="D455" s="24"/>
      <c r="E455" s="6"/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</row>
    <row r="456" spans="1:87" ht="20.100000000000001" customHeight="1" x14ac:dyDescent="0.15">
      <c r="A456" s="27"/>
      <c r="C456" s="5" t="s">
        <v>390</v>
      </c>
      <c r="D456" s="38"/>
      <c r="E456" s="23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87" ht="20.100000000000001" customHeight="1" x14ac:dyDescent="0.15">
      <c r="A457" s="27"/>
      <c r="C457" s="15"/>
      <c r="D457" s="24"/>
      <c r="E457" s="6"/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</row>
    <row r="458" spans="1:87" ht="20.100000000000001" customHeight="1" x14ac:dyDescent="0.15">
      <c r="A458" s="27"/>
      <c r="C458" s="5" t="s">
        <v>391</v>
      </c>
      <c r="D458" s="38"/>
      <c r="E458" s="23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87" ht="20.100000000000001" customHeight="1" x14ac:dyDescent="0.15">
      <c r="A459" s="27"/>
      <c r="B459" s="21" t="s">
        <v>393</v>
      </c>
      <c r="C459" s="15"/>
      <c r="D459" s="24" t="s">
        <v>394</v>
      </c>
      <c r="E459" s="6" t="s">
        <v>64</v>
      </c>
      <c r="F459" s="41" t="e">
        <f t="shared" ref="F459:X459" si="0">SUM(CA6:CA458)</f>
        <v>#VALUE!</v>
      </c>
      <c r="G459" s="41" t="e">
        <f t="shared" si="0"/>
        <v>#VALUE!</v>
      </c>
      <c r="H459" s="41" t="e">
        <f t="shared" si="0"/>
        <v>#VALUE!</v>
      </c>
      <c r="I459" s="41" t="e">
        <f t="shared" si="0"/>
        <v>#VALUE!</v>
      </c>
      <c r="J459" s="41" t="e">
        <f t="shared" si="0"/>
        <v>#VALUE!</v>
      </c>
      <c r="K459" s="41" t="e">
        <f t="shared" si="0"/>
        <v>#VALUE!</v>
      </c>
      <c r="L459" s="41" t="e">
        <f t="shared" si="0"/>
        <v>#VALUE!</v>
      </c>
      <c r="M459" s="41" t="e">
        <f t="shared" si="0"/>
        <v>#VALUE!</v>
      </c>
      <c r="N459" s="41" t="e">
        <f t="shared" si="0"/>
        <v>#VALUE!</v>
      </c>
      <c r="O459" s="41" t="e">
        <f t="shared" si="0"/>
        <v>#VALUE!</v>
      </c>
      <c r="P459" s="41" t="e">
        <f t="shared" si="0"/>
        <v>#VALUE!</v>
      </c>
      <c r="Q459" s="41" t="e">
        <f t="shared" si="0"/>
        <v>#VALUE!</v>
      </c>
      <c r="R459" s="41" t="e">
        <f t="shared" si="0"/>
        <v>#VALUE!</v>
      </c>
      <c r="S459" s="41" t="e">
        <f t="shared" si="0"/>
        <v>#VALUE!</v>
      </c>
      <c r="T459" s="41" t="e">
        <f t="shared" si="0"/>
        <v>#VALUE!</v>
      </c>
      <c r="U459" s="41" t="e">
        <f t="shared" si="0"/>
        <v>#VALUE!</v>
      </c>
      <c r="V459" s="41" t="e">
        <f t="shared" si="0"/>
        <v>#VALUE!</v>
      </c>
      <c r="W459" s="41" t="e">
        <f t="shared" si="0"/>
        <v>#VALUE!</v>
      </c>
      <c r="X459" s="41" t="e">
        <f t="shared" si="0"/>
        <v>#VALUE!</v>
      </c>
      <c r="Y459" s="41"/>
      <c r="Z459" s="41"/>
    </row>
    <row r="460" spans="1:87" ht="20.100000000000001" customHeight="1" x14ac:dyDescent="0.15">
      <c r="A460" s="27"/>
      <c r="C460" s="5" t="s">
        <v>392</v>
      </c>
      <c r="D460" s="38" t="s">
        <v>395</v>
      </c>
      <c r="E460" s="23">
        <v>1</v>
      </c>
      <c r="F460" s="22" t="e">
        <f>E460*F459</f>
        <v>#VALUE!</v>
      </c>
      <c r="G460" s="22" t="e">
        <f>E460*G459</f>
        <v>#VALUE!</v>
      </c>
      <c r="H460" s="22" t="e">
        <f>E460*H459</f>
        <v>#VALUE!</v>
      </c>
      <c r="I460" s="22" t="e">
        <f>E460*I459</f>
        <v>#VALUE!</v>
      </c>
      <c r="J460" s="22" t="e">
        <f>E460*J459</f>
        <v>#VALUE!</v>
      </c>
      <c r="K460" s="22" t="e">
        <f>E460*K459</f>
        <v>#VALUE!</v>
      </c>
      <c r="L460" s="22" t="e">
        <f>E460*L459</f>
        <v>#VALUE!</v>
      </c>
      <c r="M460" s="22" t="e">
        <f>E460*M459</f>
        <v>#VALUE!</v>
      </c>
      <c r="N460" s="22" t="e">
        <f>E460*N459</f>
        <v>#VALUE!</v>
      </c>
      <c r="O460" s="22" t="e">
        <f>E460*O459</f>
        <v>#VALUE!</v>
      </c>
      <c r="P460" s="22" t="e">
        <f>E460*P459</f>
        <v>#VALUE!</v>
      </c>
      <c r="Q460" s="22" t="e">
        <f>E460*Q459</f>
        <v>#VALUE!</v>
      </c>
      <c r="R460" s="22" t="e">
        <f>E460*R459</f>
        <v>#VALUE!</v>
      </c>
      <c r="S460" s="22" t="e">
        <f>E460*S459</f>
        <v>#VALUE!</v>
      </c>
      <c r="T460" s="22" t="e">
        <f>E460*T459</f>
        <v>#VALUE!</v>
      </c>
      <c r="U460" s="22" t="e">
        <f>E460*U459</f>
        <v>#VALUE!</v>
      </c>
      <c r="V460" s="22" t="e">
        <f>E460*V459</f>
        <v>#VALUE!</v>
      </c>
      <c r="W460" s="22" t="e">
        <f>E460*W459</f>
        <v>#VALUE!</v>
      </c>
      <c r="X460" s="22" t="e">
        <f>E460*X459</f>
        <v>#VALUE!</v>
      </c>
      <c r="Y460" s="22"/>
      <c r="Z460" s="22"/>
    </row>
    <row r="461" spans="1:87" ht="20.100000000000001" customHeight="1" x14ac:dyDescent="0.15">
      <c r="B461" s="21" t="s">
        <v>82</v>
      </c>
      <c r="C461" s="103" t="s">
        <v>193</v>
      </c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N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  <c r="Z461" s="73"/>
    </row>
    <row r="462" spans="1:87" ht="20.100000000000001" customHeight="1" x14ac:dyDescent="0.15">
      <c r="B462" s="26"/>
      <c r="C462" s="19"/>
      <c r="D462" s="42"/>
      <c r="E462" s="42"/>
      <c r="F462" s="17" t="s">
        <v>396</v>
      </c>
      <c r="G462" s="17" t="s">
        <v>396</v>
      </c>
      <c r="H462" s="15" t="s">
        <v>397</v>
      </c>
      <c r="I462" s="15" t="s">
        <v>397</v>
      </c>
      <c r="J462" s="15" t="s">
        <v>398</v>
      </c>
      <c r="K462" s="15" t="s">
        <v>398</v>
      </c>
      <c r="L462" s="15" t="s">
        <v>399</v>
      </c>
      <c r="M462" s="15" t="s">
        <v>399</v>
      </c>
      <c r="N462" s="15" t="s">
        <v>237</v>
      </c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CA462" s="1" t="s">
        <v>396</v>
      </c>
      <c r="CB462" s="1" t="s">
        <v>396</v>
      </c>
      <c r="CC462" s="1" t="s">
        <v>397</v>
      </c>
      <c r="CD462" s="1" t="s">
        <v>397</v>
      </c>
      <c r="CE462" s="1" t="s">
        <v>398</v>
      </c>
      <c r="CF462" s="1" t="s">
        <v>398</v>
      </c>
      <c r="CG462" s="1" t="s">
        <v>399</v>
      </c>
      <c r="CH462" s="1" t="s">
        <v>399</v>
      </c>
      <c r="CI462" s="1" t="s">
        <v>237</v>
      </c>
    </row>
    <row r="463" spans="1:87" ht="20.100000000000001" customHeight="1" x14ac:dyDescent="0.15">
      <c r="A463" s="27"/>
      <c r="B463" s="26"/>
      <c r="C463" s="4" t="s">
        <v>354</v>
      </c>
      <c r="D463" s="4" t="s">
        <v>355</v>
      </c>
      <c r="E463" s="4" t="s">
        <v>356</v>
      </c>
      <c r="F463" s="11" t="s">
        <v>400</v>
      </c>
      <c r="G463" s="11" t="s">
        <v>400</v>
      </c>
      <c r="H463" s="4" t="s">
        <v>401</v>
      </c>
      <c r="I463" s="4" t="s">
        <v>401</v>
      </c>
      <c r="J463" s="4" t="s">
        <v>402</v>
      </c>
      <c r="K463" s="4" t="s">
        <v>402</v>
      </c>
      <c r="L463" s="4" t="s">
        <v>403</v>
      </c>
      <c r="M463" s="4" t="s">
        <v>403</v>
      </c>
      <c r="N463" s="4" t="s">
        <v>238</v>
      </c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CA463" s="1" t="s">
        <v>400</v>
      </c>
      <c r="CB463" s="1" t="s">
        <v>400</v>
      </c>
      <c r="CC463" s="1" t="s">
        <v>401</v>
      </c>
      <c r="CD463" s="1" t="s">
        <v>401</v>
      </c>
      <c r="CE463" s="1" t="s">
        <v>402</v>
      </c>
      <c r="CF463" s="1" t="s">
        <v>402</v>
      </c>
      <c r="CG463" s="1" t="s">
        <v>403</v>
      </c>
      <c r="CH463" s="1" t="s">
        <v>403</v>
      </c>
      <c r="CI463" s="1" t="s">
        <v>238</v>
      </c>
    </row>
    <row r="464" spans="1:87" ht="20.100000000000001" customHeight="1" x14ac:dyDescent="0.15">
      <c r="A464" s="27"/>
      <c r="B464" s="26"/>
      <c r="C464" s="20"/>
      <c r="D464" s="20"/>
      <c r="E464" s="20"/>
      <c r="F464" s="18" t="s">
        <v>404</v>
      </c>
      <c r="G464" s="18" t="s">
        <v>405</v>
      </c>
      <c r="H464" s="16" t="s">
        <v>406</v>
      </c>
      <c r="I464" s="16" t="s">
        <v>407</v>
      </c>
      <c r="J464" s="16" t="s">
        <v>200</v>
      </c>
      <c r="K464" s="16" t="s">
        <v>228</v>
      </c>
      <c r="L464" s="16" t="s">
        <v>408</v>
      </c>
      <c r="M464" s="16" t="s">
        <v>409</v>
      </c>
      <c r="N464" s="16" t="s">
        <v>378</v>
      </c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CA464" s="1" t="s">
        <v>404</v>
      </c>
      <c r="CB464" s="1" t="s">
        <v>405</v>
      </c>
      <c r="CC464" s="1" t="s">
        <v>406</v>
      </c>
      <c r="CD464" s="1" t="s">
        <v>407</v>
      </c>
      <c r="CE464" s="1" t="s">
        <v>200</v>
      </c>
      <c r="CF464" s="1" t="s">
        <v>228</v>
      </c>
      <c r="CG464" s="1" t="s">
        <v>408</v>
      </c>
      <c r="CH464" s="1" t="s">
        <v>409</v>
      </c>
      <c r="CI464" s="1" t="s">
        <v>378</v>
      </c>
    </row>
    <row r="465" spans="1:85" ht="20.100000000000001" customHeight="1" x14ac:dyDescent="0.15">
      <c r="A465" s="27"/>
      <c r="C465" s="15"/>
      <c r="D465" s="24" t="s">
        <v>194</v>
      </c>
      <c r="E465" s="6"/>
      <c r="F465" s="40"/>
      <c r="G465" s="40"/>
      <c r="H465" s="40"/>
      <c r="I465" s="40"/>
      <c r="J465" s="40"/>
      <c r="K465" s="40"/>
      <c r="L465" s="40"/>
      <c r="M465" s="40"/>
      <c r="N465" s="40"/>
      <c r="O465" s="40"/>
      <c r="P465" s="40"/>
      <c r="Q465" s="40"/>
      <c r="R465" s="40"/>
      <c r="S465" s="40"/>
      <c r="T465" s="40"/>
      <c r="U465" s="40"/>
      <c r="V465" s="40"/>
      <c r="W465" s="40"/>
      <c r="X465" s="40"/>
      <c r="Y465" s="40"/>
      <c r="Z465" s="40"/>
    </row>
    <row r="466" spans="1:85" ht="20.100000000000001" customHeight="1" x14ac:dyDescent="0.15">
      <c r="A466" s="27"/>
      <c r="C466" s="5" t="s">
        <v>83</v>
      </c>
      <c r="D466" s="38"/>
      <c r="E466" s="23" t="str">
        <f>IF(egTextCal(D466)&lt;&gt;0, egTextCal(D466),"")</f>
        <v/>
      </c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85" ht="20.100000000000001" customHeight="1" x14ac:dyDescent="0.15">
      <c r="A467" s="27"/>
      <c r="C467" s="15"/>
      <c r="D467" s="25" t="s">
        <v>195</v>
      </c>
      <c r="E467" s="7"/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</row>
    <row r="468" spans="1:85" ht="20.100000000000001" customHeight="1" x14ac:dyDescent="0.15">
      <c r="A468" s="27"/>
      <c r="C468" s="5" t="s">
        <v>212</v>
      </c>
      <c r="D468" s="39"/>
      <c r="E468" s="23" t="str">
        <f>IF(egTextCal(D468)&lt;&gt;0, egTextCal(D468),"")</f>
        <v/>
      </c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85" ht="20.100000000000001" customHeight="1" x14ac:dyDescent="0.15">
      <c r="A469" s="27"/>
      <c r="C469" s="15"/>
      <c r="D469" s="25" t="s">
        <v>196</v>
      </c>
      <c r="E469" s="7"/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</row>
    <row r="470" spans="1:85" ht="20.100000000000001" customHeight="1" x14ac:dyDescent="0.15">
      <c r="A470" s="27"/>
      <c r="C470" s="5" t="s">
        <v>333</v>
      </c>
      <c r="D470" s="39"/>
      <c r="E470" s="23" t="str">
        <f>IF(egTextCal(D470)&lt;&gt;0, egTextCal(D470),"")</f>
        <v/>
      </c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85" ht="20.100000000000001" customHeight="1" x14ac:dyDescent="0.15">
      <c r="A471" s="27"/>
      <c r="C471" s="15"/>
      <c r="D471" s="24" t="s">
        <v>197</v>
      </c>
      <c r="E471" s="6"/>
      <c r="F471" s="41"/>
      <c r="G471" s="41"/>
      <c r="H471" s="41">
        <v>1</v>
      </c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</row>
    <row r="472" spans="1:85" ht="20.100000000000001" customHeight="1" x14ac:dyDescent="0.15">
      <c r="A472" s="27"/>
      <c r="C472" s="5" t="s">
        <v>379</v>
      </c>
      <c r="D472" s="60" t="e">
        <f>#REF!</f>
        <v>#REF!</v>
      </c>
      <c r="E472" s="23" t="e">
        <f>IF(egTextCal(D472)&lt;&gt;0, egTextCal(D472),"")</f>
        <v>#VALUE!</v>
      </c>
      <c r="F472" s="22"/>
      <c r="G472" s="22"/>
      <c r="H472" s="22" t="e">
        <f>IF(E472*H471&lt;&gt;0,E472*H471,  )</f>
        <v>#VALUE!</v>
      </c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CC472" s="1" t="e">
        <f>H472</f>
        <v>#VALUE!</v>
      </c>
    </row>
    <row r="473" spans="1:85" ht="20.100000000000001" customHeight="1" x14ac:dyDescent="0.15">
      <c r="A473" s="27"/>
      <c r="C473" s="15"/>
      <c r="D473" s="24" t="s">
        <v>201</v>
      </c>
      <c r="E473" s="6"/>
      <c r="F473" s="41"/>
      <c r="G473" s="41"/>
      <c r="H473" s="41">
        <v>1</v>
      </c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</row>
    <row r="474" spans="1:85" ht="20.100000000000001" customHeight="1" x14ac:dyDescent="0.15">
      <c r="A474" s="27"/>
      <c r="C474" s="5" t="s">
        <v>100</v>
      </c>
      <c r="D474" s="60" t="e">
        <f>#REF!</f>
        <v>#REF!</v>
      </c>
      <c r="E474" s="23" t="e">
        <f>IF(egTextCal(D474)&lt;&gt;0, egTextCal(D474),"")</f>
        <v>#VALUE!</v>
      </c>
      <c r="F474" s="22"/>
      <c r="G474" s="22"/>
      <c r="H474" s="22" t="e">
        <f>IF(E474*H473&lt;&gt;0,E474*H473,  )</f>
        <v>#VALUE!</v>
      </c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CC474" s="1" t="e">
        <f>H474</f>
        <v>#VALUE!</v>
      </c>
    </row>
    <row r="475" spans="1:85" ht="20.100000000000001" customHeight="1" x14ac:dyDescent="0.15">
      <c r="A475" s="27"/>
      <c r="C475" s="15"/>
      <c r="D475" s="24" t="s">
        <v>202</v>
      </c>
      <c r="E475" s="6"/>
      <c r="F475" s="41"/>
      <c r="G475" s="41"/>
      <c r="H475" s="41"/>
      <c r="I475" s="41"/>
      <c r="J475" s="41">
        <v>1</v>
      </c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</row>
    <row r="476" spans="1:85" ht="20.100000000000001" customHeight="1" x14ac:dyDescent="0.15">
      <c r="A476" s="27"/>
      <c r="C476" s="5" t="s">
        <v>220</v>
      </c>
      <c r="D476" s="60" t="e">
        <f>#REF!</f>
        <v>#REF!</v>
      </c>
      <c r="E476" s="23" t="e">
        <f>IF(egTextCal(D476)&lt;&gt;0, egTextCal(D476),"")</f>
        <v>#VALUE!</v>
      </c>
      <c r="F476" s="22"/>
      <c r="G476" s="22"/>
      <c r="H476" s="22"/>
      <c r="I476" s="22"/>
      <c r="J476" s="22" t="e">
        <f>IF(E476*J475&lt;&gt;0,E476*J475,  )</f>
        <v>#VALUE!</v>
      </c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CE476" s="1" t="e">
        <f>J476</f>
        <v>#VALUE!</v>
      </c>
    </row>
    <row r="477" spans="1:85" ht="20.100000000000001" customHeight="1" x14ac:dyDescent="0.15">
      <c r="A477" s="27"/>
      <c r="C477" s="15"/>
      <c r="D477" s="24" t="s">
        <v>206</v>
      </c>
      <c r="E477" s="6"/>
      <c r="F477" s="41"/>
      <c r="G477" s="41"/>
      <c r="H477" s="41"/>
      <c r="I477" s="41"/>
      <c r="J477" s="41"/>
      <c r="K477" s="41"/>
      <c r="L477" s="41">
        <v>1</v>
      </c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</row>
    <row r="478" spans="1:85" ht="20.100000000000001" customHeight="1" x14ac:dyDescent="0.15">
      <c r="A478" s="27"/>
      <c r="C478" s="5" t="s">
        <v>336</v>
      </c>
      <c r="D478" s="60" t="e">
        <f>#REF!</f>
        <v>#REF!</v>
      </c>
      <c r="E478" s="23" t="e">
        <f>IF(egTextCal(D478)&lt;&gt;0, egTextCal(D478),"")</f>
        <v>#VALUE!</v>
      </c>
      <c r="F478" s="22"/>
      <c r="G478" s="22"/>
      <c r="H478" s="22"/>
      <c r="I478" s="22"/>
      <c r="J478" s="22"/>
      <c r="K478" s="22"/>
      <c r="L478" s="22" t="e">
        <f>IF(E478*L477&lt;&gt;0,E478*L477,  )</f>
        <v>#VALUE!</v>
      </c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CG478" s="1" t="e">
        <f>L478</f>
        <v>#VALUE!</v>
      </c>
    </row>
    <row r="479" spans="1:85" ht="20.100000000000001" customHeight="1" x14ac:dyDescent="0.15">
      <c r="A479" s="27"/>
      <c r="C479" s="15"/>
      <c r="D479" s="24"/>
      <c r="E479" s="6"/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</row>
    <row r="480" spans="1:85" ht="20.100000000000001" customHeight="1" x14ac:dyDescent="0.15">
      <c r="A480" s="27"/>
      <c r="C480" s="5" t="s">
        <v>106</v>
      </c>
      <c r="D480" s="38"/>
      <c r="E480" s="23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85" ht="20.100000000000001" customHeight="1" x14ac:dyDescent="0.15">
      <c r="A481" s="27"/>
      <c r="C481" s="15"/>
      <c r="D481" s="24" t="s">
        <v>210</v>
      </c>
      <c r="E481" s="6"/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</row>
    <row r="482" spans="1:85" ht="20.100000000000001" customHeight="1" x14ac:dyDescent="0.15">
      <c r="A482" s="27"/>
      <c r="C482" s="5" t="s">
        <v>380</v>
      </c>
      <c r="D482" s="38"/>
      <c r="E482" s="23" t="str">
        <f>IF(egTextCal(D482)&lt;&gt;0, egTextCal(D482),"")</f>
        <v/>
      </c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85" ht="20.100000000000001" customHeight="1" x14ac:dyDescent="0.15">
      <c r="A483" s="27"/>
      <c r="C483" s="15"/>
      <c r="D483" s="24" t="s">
        <v>196</v>
      </c>
      <c r="E483" s="6"/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</row>
    <row r="484" spans="1:85" ht="20.100000000000001" customHeight="1" x14ac:dyDescent="0.15">
      <c r="A484" s="27"/>
      <c r="C484" s="5" t="s">
        <v>381</v>
      </c>
      <c r="D484" s="38"/>
      <c r="E484" s="23" t="str">
        <f>IF(egTextCal(D484)&lt;&gt;0, egTextCal(D484),"")</f>
        <v/>
      </c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85" ht="20.100000000000001" customHeight="1" x14ac:dyDescent="0.15">
      <c r="A485" s="27"/>
      <c r="C485" s="15"/>
      <c r="D485" s="24" t="s">
        <v>197</v>
      </c>
      <c r="E485" s="6"/>
      <c r="F485" s="41"/>
      <c r="G485" s="41"/>
      <c r="H485" s="41">
        <v>1</v>
      </c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</row>
    <row r="486" spans="1:85" ht="20.100000000000001" customHeight="1" x14ac:dyDescent="0.15">
      <c r="A486" s="27"/>
      <c r="C486" s="5" t="s">
        <v>382</v>
      </c>
      <c r="D486" s="60" t="e">
        <f>#REF!</f>
        <v>#REF!</v>
      </c>
      <c r="E486" s="23" t="e">
        <f>IF(egTextCal(D486)&lt;&gt;0, egTextCal(D486),"")</f>
        <v>#VALUE!</v>
      </c>
      <c r="F486" s="22"/>
      <c r="G486" s="22"/>
      <c r="H486" s="22" t="e">
        <f>IF(E486*H485&lt;&gt;0,E486*H485,  )</f>
        <v>#VALUE!</v>
      </c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CC486" s="1" t="e">
        <f>H486</f>
        <v>#VALUE!</v>
      </c>
    </row>
    <row r="487" spans="1:85" ht="20.100000000000001" customHeight="1" x14ac:dyDescent="0.15">
      <c r="A487" s="27"/>
      <c r="C487" s="15"/>
      <c r="D487" s="24" t="s">
        <v>201</v>
      </c>
      <c r="E487" s="6"/>
      <c r="F487" s="41"/>
      <c r="G487" s="41"/>
      <c r="H487" s="41">
        <v>1</v>
      </c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</row>
    <row r="488" spans="1:85" ht="20.100000000000001" customHeight="1" x14ac:dyDescent="0.15">
      <c r="A488" s="27"/>
      <c r="C488" s="5" t="s">
        <v>383</v>
      </c>
      <c r="D488" s="60" t="e">
        <f>#REF!</f>
        <v>#REF!</v>
      </c>
      <c r="E488" s="23" t="e">
        <f>IF(egTextCal(D488)&lt;&gt;0, egTextCal(D488),"")</f>
        <v>#VALUE!</v>
      </c>
      <c r="F488" s="22"/>
      <c r="G488" s="22"/>
      <c r="H488" s="22" t="e">
        <f>IF(E488*H487&lt;&gt;0,E488*H487,  )</f>
        <v>#VALUE!</v>
      </c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CC488" s="1" t="e">
        <f>H488</f>
        <v>#VALUE!</v>
      </c>
    </row>
    <row r="489" spans="1:85" ht="20.100000000000001" customHeight="1" x14ac:dyDescent="0.15">
      <c r="A489" s="27"/>
      <c r="C489" s="15"/>
      <c r="D489" s="24" t="s">
        <v>202</v>
      </c>
      <c r="E489" s="6"/>
      <c r="F489" s="41"/>
      <c r="G489" s="41"/>
      <c r="H489" s="41"/>
      <c r="I489" s="41"/>
      <c r="J489" s="41">
        <v>1</v>
      </c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</row>
    <row r="490" spans="1:85" ht="20.100000000000001" customHeight="1" x14ac:dyDescent="0.15">
      <c r="A490" s="27"/>
      <c r="C490" s="5" t="s">
        <v>384</v>
      </c>
      <c r="D490" s="60" t="e">
        <f>#REF!</f>
        <v>#REF!</v>
      </c>
      <c r="E490" s="23" t="e">
        <f>IF(egTextCal(D490)&lt;&gt;0, egTextCal(D490),"")</f>
        <v>#VALUE!</v>
      </c>
      <c r="F490" s="22"/>
      <c r="G490" s="22"/>
      <c r="H490" s="22"/>
      <c r="I490" s="22"/>
      <c r="J490" s="22" t="e">
        <f>IF(E490*J489&lt;&gt;0,E490*J489,  )</f>
        <v>#VALUE!</v>
      </c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CE490" s="1" t="e">
        <f>J490</f>
        <v>#VALUE!</v>
      </c>
    </row>
    <row r="491" spans="1:85" ht="20.100000000000001" customHeight="1" x14ac:dyDescent="0.15">
      <c r="A491" s="27"/>
      <c r="C491" s="15"/>
      <c r="D491" s="24" t="s">
        <v>206</v>
      </c>
      <c r="E491" s="6"/>
      <c r="F491" s="41"/>
      <c r="G491" s="41"/>
      <c r="H491" s="41"/>
      <c r="I491" s="41"/>
      <c r="J491" s="41"/>
      <c r="K491" s="41"/>
      <c r="L491" s="41">
        <v>1</v>
      </c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</row>
    <row r="492" spans="1:85" ht="20.100000000000001" customHeight="1" x14ac:dyDescent="0.15">
      <c r="A492" s="27"/>
      <c r="C492" s="5" t="s">
        <v>385</v>
      </c>
      <c r="D492" s="60" t="e">
        <f>#REF!</f>
        <v>#REF!</v>
      </c>
      <c r="E492" s="23" t="e">
        <f>IF(egTextCal(D492)&lt;&gt;0, egTextCal(D492),"")</f>
        <v>#VALUE!</v>
      </c>
      <c r="F492" s="22"/>
      <c r="G492" s="22"/>
      <c r="H492" s="22"/>
      <c r="I492" s="22"/>
      <c r="J492" s="22"/>
      <c r="K492" s="22"/>
      <c r="L492" s="22" t="e">
        <f>IF(E492*L491&lt;&gt;0,E492*L491,  )</f>
        <v>#VALUE!</v>
      </c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CG492" s="1" t="e">
        <f>L492</f>
        <v>#VALUE!</v>
      </c>
    </row>
    <row r="493" spans="1:85" ht="20.100000000000001" customHeight="1" x14ac:dyDescent="0.15">
      <c r="A493" s="27"/>
      <c r="C493" s="15"/>
      <c r="D493" s="24"/>
      <c r="E493" s="6"/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</row>
    <row r="494" spans="1:85" ht="20.100000000000001" customHeight="1" x14ac:dyDescent="0.15">
      <c r="A494" s="27"/>
      <c r="C494" s="5" t="s">
        <v>386</v>
      </c>
      <c r="D494" s="38"/>
      <c r="E494" s="23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85" ht="20.100000000000001" customHeight="1" x14ac:dyDescent="0.15">
      <c r="A495" s="27"/>
      <c r="C495" s="15"/>
      <c r="D495" s="24" t="s">
        <v>211</v>
      </c>
      <c r="E495" s="6"/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</row>
    <row r="496" spans="1:85" ht="20.100000000000001" customHeight="1" x14ac:dyDescent="0.15">
      <c r="A496" s="27"/>
      <c r="C496" s="5" t="s">
        <v>387</v>
      </c>
      <c r="D496" s="38"/>
      <c r="E496" s="23" t="str">
        <f>IF(egTextCal(D496)&lt;&gt;0, egTextCal(D496),"")</f>
        <v/>
      </c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83" ht="20.100000000000001" customHeight="1" x14ac:dyDescent="0.15">
      <c r="A497" s="27"/>
      <c r="C497" s="15"/>
      <c r="D497" s="24" t="s">
        <v>196</v>
      </c>
      <c r="E497" s="6"/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</row>
    <row r="498" spans="1:83" ht="20.100000000000001" customHeight="1" x14ac:dyDescent="0.15">
      <c r="A498" s="27"/>
      <c r="C498" s="5" t="s">
        <v>388</v>
      </c>
      <c r="D498" s="38"/>
      <c r="E498" s="23" t="str">
        <f>IF(egTextCal(D498)&lt;&gt;0, egTextCal(D498),"")</f>
        <v/>
      </c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83" ht="20.100000000000001" customHeight="1" x14ac:dyDescent="0.15">
      <c r="A499" s="27"/>
      <c r="C499" s="15"/>
      <c r="D499" s="24" t="s">
        <v>197</v>
      </c>
      <c r="E499" s="6"/>
      <c r="F499" s="41"/>
      <c r="G499" s="41"/>
      <c r="H499" s="41">
        <v>1</v>
      </c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</row>
    <row r="500" spans="1:83" ht="20.100000000000001" customHeight="1" x14ac:dyDescent="0.15">
      <c r="A500" s="27"/>
      <c r="C500" s="5" t="s">
        <v>389</v>
      </c>
      <c r="D500" s="60" t="e">
        <f>#REF!</f>
        <v>#REF!</v>
      </c>
      <c r="E500" s="23" t="e">
        <f>IF(egTextCal(D500)&lt;&gt;0, egTextCal(D500),"")</f>
        <v>#VALUE!</v>
      </c>
      <c r="F500" s="22"/>
      <c r="G500" s="22"/>
      <c r="H500" s="22" t="e">
        <f>IF(E500*H499&lt;&gt;0,E500*H499,  )</f>
        <v>#VALUE!</v>
      </c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CC500" s="1" t="e">
        <f>H500</f>
        <v>#VALUE!</v>
      </c>
    </row>
    <row r="501" spans="1:83" ht="20.100000000000001" customHeight="1" x14ac:dyDescent="0.15">
      <c r="A501" s="27"/>
      <c r="C501" s="15"/>
      <c r="D501" s="24" t="s">
        <v>201</v>
      </c>
      <c r="E501" s="6"/>
      <c r="F501" s="41"/>
      <c r="G501" s="41"/>
      <c r="H501" s="41">
        <v>1</v>
      </c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</row>
    <row r="502" spans="1:83" ht="20.100000000000001" customHeight="1" x14ac:dyDescent="0.15">
      <c r="A502" s="27"/>
      <c r="C502" s="5" t="s">
        <v>390</v>
      </c>
      <c r="D502" s="60" t="e">
        <f>#REF!</f>
        <v>#REF!</v>
      </c>
      <c r="E502" s="23" t="e">
        <f>IF(egTextCal(D502)&lt;&gt;0, egTextCal(D502),"")</f>
        <v>#VALUE!</v>
      </c>
      <c r="F502" s="22"/>
      <c r="G502" s="22"/>
      <c r="H502" s="22" t="e">
        <f>IF(E502*H501&lt;&gt;0,E502*H501,  )</f>
        <v>#VALUE!</v>
      </c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CC502" s="1" t="e">
        <f>H502</f>
        <v>#VALUE!</v>
      </c>
    </row>
    <row r="503" spans="1:83" ht="20.100000000000001" customHeight="1" x14ac:dyDescent="0.15">
      <c r="A503" s="27"/>
      <c r="C503" s="15"/>
      <c r="D503" s="24" t="s">
        <v>202</v>
      </c>
      <c r="E503" s="6"/>
      <c r="F503" s="41"/>
      <c r="G503" s="41"/>
      <c r="H503" s="41"/>
      <c r="I503" s="41"/>
      <c r="J503" s="41">
        <v>1</v>
      </c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</row>
    <row r="504" spans="1:83" ht="20.100000000000001" customHeight="1" x14ac:dyDescent="0.15">
      <c r="A504" s="27"/>
      <c r="C504" s="5" t="s">
        <v>391</v>
      </c>
      <c r="D504" s="60" t="e">
        <f>#REF!</f>
        <v>#REF!</v>
      </c>
      <c r="E504" s="23" t="e">
        <f>IF(egTextCal(D504)&lt;&gt;0, egTextCal(D504),"")</f>
        <v>#VALUE!</v>
      </c>
      <c r="F504" s="22"/>
      <c r="G504" s="22"/>
      <c r="H504" s="22"/>
      <c r="I504" s="22"/>
      <c r="J504" s="22" t="e">
        <f>IF(E504*J503&lt;&gt;0,E504*J503,  )</f>
        <v>#VALUE!</v>
      </c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CE504" s="1" t="e">
        <f>J504</f>
        <v>#VALUE!</v>
      </c>
    </row>
    <row r="505" spans="1:83" ht="20.100000000000001" customHeight="1" x14ac:dyDescent="0.15">
      <c r="A505" s="27"/>
      <c r="C505" s="15"/>
      <c r="D505" s="24"/>
      <c r="E505" s="6"/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</row>
    <row r="506" spans="1:83" ht="20.100000000000001" customHeight="1" x14ac:dyDescent="0.15">
      <c r="A506" s="27"/>
      <c r="C506" s="5" t="s">
        <v>392</v>
      </c>
      <c r="D506" s="38"/>
      <c r="E506" s="23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83" ht="20.100000000000001" customHeight="1" x14ac:dyDescent="0.15">
      <c r="D507" s="13"/>
      <c r="E507" s="43"/>
      <c r="F507" s="43"/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43"/>
    </row>
    <row r="508" spans="1:83" ht="20.100000000000001" customHeight="1" x14ac:dyDescent="0.15">
      <c r="B508" s="26"/>
      <c r="C508" s="19"/>
      <c r="D508" s="42"/>
      <c r="E508" s="42"/>
      <c r="F508" s="17" t="s">
        <v>396</v>
      </c>
      <c r="G508" s="17" t="s">
        <v>396</v>
      </c>
      <c r="H508" s="15" t="s">
        <v>397</v>
      </c>
      <c r="I508" s="15" t="s">
        <v>397</v>
      </c>
      <c r="J508" s="15" t="s">
        <v>398</v>
      </c>
      <c r="K508" s="15" t="s">
        <v>398</v>
      </c>
      <c r="L508" s="15" t="s">
        <v>399</v>
      </c>
      <c r="M508" s="15" t="s">
        <v>399</v>
      </c>
      <c r="N508" s="15" t="s">
        <v>237</v>
      </c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83" ht="20.100000000000001" customHeight="1" x14ac:dyDescent="0.15">
      <c r="A509" s="27"/>
      <c r="B509" s="26"/>
      <c r="C509" s="4" t="s">
        <v>354</v>
      </c>
      <c r="D509" s="4" t="s">
        <v>355</v>
      </c>
      <c r="E509" s="4" t="s">
        <v>356</v>
      </c>
      <c r="F509" s="11" t="s">
        <v>400</v>
      </c>
      <c r="G509" s="11" t="s">
        <v>400</v>
      </c>
      <c r="H509" s="4" t="s">
        <v>401</v>
      </c>
      <c r="I509" s="4" t="s">
        <v>401</v>
      </c>
      <c r="J509" s="4" t="s">
        <v>402</v>
      </c>
      <c r="K509" s="4" t="s">
        <v>402</v>
      </c>
      <c r="L509" s="4" t="s">
        <v>403</v>
      </c>
      <c r="M509" s="4" t="s">
        <v>403</v>
      </c>
      <c r="N509" s="4" t="s">
        <v>238</v>
      </c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83" ht="20.100000000000001" customHeight="1" x14ac:dyDescent="0.15">
      <c r="A510" s="27"/>
      <c r="B510" s="26"/>
      <c r="C510" s="20"/>
      <c r="D510" s="20"/>
      <c r="E510" s="20"/>
      <c r="F510" s="18" t="s">
        <v>404</v>
      </c>
      <c r="G510" s="18" t="s">
        <v>405</v>
      </c>
      <c r="H510" s="16" t="s">
        <v>406</v>
      </c>
      <c r="I510" s="16" t="s">
        <v>407</v>
      </c>
      <c r="J510" s="16" t="s">
        <v>200</v>
      </c>
      <c r="K510" s="16" t="s">
        <v>228</v>
      </c>
      <c r="L510" s="16" t="s">
        <v>408</v>
      </c>
      <c r="M510" s="16" t="s">
        <v>409</v>
      </c>
      <c r="N510" s="16" t="s">
        <v>378</v>
      </c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</row>
    <row r="511" spans="1:83" ht="20.100000000000001" customHeight="1" x14ac:dyDescent="0.15">
      <c r="A511" s="27"/>
      <c r="C511" s="15"/>
      <c r="D511" s="24" t="s">
        <v>213</v>
      </c>
      <c r="E511" s="6"/>
      <c r="F511" s="40"/>
      <c r="G511" s="40"/>
      <c r="H511" s="40"/>
      <c r="I511" s="40"/>
      <c r="J511" s="40"/>
      <c r="K511" s="40"/>
      <c r="L511" s="40"/>
      <c r="M511" s="40"/>
      <c r="N511" s="40"/>
      <c r="O511" s="40"/>
      <c r="P511" s="40"/>
      <c r="Q511" s="40"/>
      <c r="R511" s="40"/>
      <c r="S511" s="40"/>
      <c r="T511" s="40"/>
      <c r="U511" s="40"/>
      <c r="V511" s="40"/>
      <c r="W511" s="40"/>
      <c r="X511" s="40"/>
      <c r="Y511" s="40"/>
      <c r="Z511" s="40"/>
    </row>
    <row r="512" spans="1:83" ht="20.100000000000001" customHeight="1" x14ac:dyDescent="0.15">
      <c r="A512" s="27"/>
      <c r="C512" s="5" t="s">
        <v>83</v>
      </c>
      <c r="D512" s="38"/>
      <c r="E512" s="23" t="str">
        <f>IF(egTextCal(D512)&lt;&gt;0, egTextCal(D512),"")</f>
        <v/>
      </c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83" ht="20.100000000000001" customHeight="1" x14ac:dyDescent="0.15">
      <c r="A513" s="27"/>
      <c r="C513" s="15"/>
      <c r="D513" s="25" t="s">
        <v>214</v>
      </c>
      <c r="E513" s="7"/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</row>
    <row r="514" spans="1:83" ht="20.100000000000001" customHeight="1" x14ac:dyDescent="0.15">
      <c r="A514" s="27"/>
      <c r="C514" s="5" t="s">
        <v>212</v>
      </c>
      <c r="D514" s="39"/>
      <c r="E514" s="23" t="str">
        <f>IF(egTextCal(D514)&lt;&gt;0, egTextCal(D514),"")</f>
        <v/>
      </c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83" ht="20.100000000000001" customHeight="1" x14ac:dyDescent="0.15">
      <c r="A515" s="27"/>
      <c r="C515" s="15"/>
      <c r="D515" s="25" t="s">
        <v>215</v>
      </c>
      <c r="E515" s="7"/>
      <c r="F515" s="41">
        <v>1</v>
      </c>
      <c r="G515" s="41"/>
      <c r="H515" s="41">
        <v>1</v>
      </c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</row>
    <row r="516" spans="1:83" ht="20.100000000000001" customHeight="1" x14ac:dyDescent="0.15">
      <c r="A516" s="27"/>
      <c r="C516" s="5" t="s">
        <v>333</v>
      </c>
      <c r="D516" s="61" t="e">
        <f>#REF!</f>
        <v>#REF!</v>
      </c>
      <c r="E516" s="23" t="e">
        <f>IF(egTextCal(D516)&lt;&gt;0, egTextCal(D516),"")</f>
        <v>#VALUE!</v>
      </c>
      <c r="F516" s="22" t="e">
        <f>IF(E516*F515&lt;&gt;0,E516*F515,  )</f>
        <v>#VALUE!</v>
      </c>
      <c r="G516" s="22"/>
      <c r="H516" s="22" t="e">
        <f>IF(E516*H515&lt;&gt;0,E516*H515,  )</f>
        <v>#VALUE!</v>
      </c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CA516" s="1" t="e">
        <f>F516</f>
        <v>#VALUE!</v>
      </c>
      <c r="CC516" s="1" t="e">
        <f>H516</f>
        <v>#VALUE!</v>
      </c>
    </row>
    <row r="517" spans="1:83" ht="20.100000000000001" customHeight="1" x14ac:dyDescent="0.15">
      <c r="A517" s="27"/>
      <c r="C517" s="15"/>
      <c r="D517" s="24" t="s">
        <v>197</v>
      </c>
      <c r="E517" s="6"/>
      <c r="F517" s="41"/>
      <c r="G517" s="41"/>
      <c r="H517" s="41">
        <v>1</v>
      </c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</row>
    <row r="518" spans="1:83" ht="20.100000000000001" customHeight="1" x14ac:dyDescent="0.15">
      <c r="A518" s="27"/>
      <c r="C518" s="5" t="s">
        <v>379</v>
      </c>
      <c r="D518" s="60" t="e">
        <f>#REF!</f>
        <v>#REF!</v>
      </c>
      <c r="E518" s="23" t="e">
        <f>IF(egTextCal(D518)&lt;&gt;0, egTextCal(D518),"")</f>
        <v>#VALUE!</v>
      </c>
      <c r="F518" s="22"/>
      <c r="G518" s="22"/>
      <c r="H518" s="22" t="e">
        <f>IF(E518*H517&lt;&gt;0,E518*H517,  )</f>
        <v>#VALUE!</v>
      </c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CC518" s="1" t="e">
        <f>H518</f>
        <v>#VALUE!</v>
      </c>
    </row>
    <row r="519" spans="1:83" ht="20.100000000000001" customHeight="1" x14ac:dyDescent="0.15">
      <c r="A519" s="27"/>
      <c r="C519" s="15"/>
      <c r="D519" s="24" t="s">
        <v>201</v>
      </c>
      <c r="E519" s="6"/>
      <c r="F519" s="41"/>
      <c r="G519" s="41"/>
      <c r="H519" s="41">
        <v>1</v>
      </c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</row>
    <row r="520" spans="1:83" ht="20.100000000000001" customHeight="1" x14ac:dyDescent="0.15">
      <c r="A520" s="27"/>
      <c r="C520" s="5" t="s">
        <v>100</v>
      </c>
      <c r="D520" s="60" t="e">
        <f>#REF!</f>
        <v>#REF!</v>
      </c>
      <c r="E520" s="23" t="e">
        <f>IF(egTextCal(D520)&lt;&gt;0, egTextCal(D520),"")</f>
        <v>#VALUE!</v>
      </c>
      <c r="F520" s="22"/>
      <c r="G520" s="22"/>
      <c r="H520" s="22" t="e">
        <f>IF(E520*H519&lt;&gt;0,E520*H519,  )</f>
        <v>#VALUE!</v>
      </c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CC520" s="1" t="e">
        <f>H520</f>
        <v>#VALUE!</v>
      </c>
    </row>
    <row r="521" spans="1:83" ht="20.100000000000001" customHeight="1" x14ac:dyDescent="0.15">
      <c r="A521" s="27"/>
      <c r="C521" s="15"/>
      <c r="D521" s="24" t="s">
        <v>202</v>
      </c>
      <c r="E521" s="6"/>
      <c r="F521" s="41"/>
      <c r="G521" s="41"/>
      <c r="H521" s="41"/>
      <c r="I521" s="41"/>
      <c r="J521" s="41">
        <v>1</v>
      </c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</row>
    <row r="522" spans="1:83" ht="20.100000000000001" customHeight="1" x14ac:dyDescent="0.15">
      <c r="A522" s="27"/>
      <c r="C522" s="5" t="s">
        <v>220</v>
      </c>
      <c r="D522" s="60" t="e">
        <f>#REF!</f>
        <v>#REF!</v>
      </c>
      <c r="E522" s="23" t="e">
        <f>IF(egTextCal(D522)&lt;&gt;0, egTextCal(D522),"")</f>
        <v>#VALUE!</v>
      </c>
      <c r="F522" s="22"/>
      <c r="G522" s="22"/>
      <c r="H522" s="22"/>
      <c r="I522" s="22"/>
      <c r="J522" s="22" t="e">
        <f>IF(E522*J521&lt;&gt;0,E522*J521,  )</f>
        <v>#VALUE!</v>
      </c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CE522" s="1" t="e">
        <f>J522</f>
        <v>#VALUE!</v>
      </c>
    </row>
    <row r="523" spans="1:83" ht="20.100000000000001" customHeight="1" x14ac:dyDescent="0.15">
      <c r="A523" s="27"/>
      <c r="C523" s="15"/>
      <c r="D523" s="24"/>
      <c r="E523" s="6"/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</row>
    <row r="524" spans="1:83" ht="20.100000000000001" customHeight="1" x14ac:dyDescent="0.15">
      <c r="A524" s="27"/>
      <c r="C524" s="5" t="s">
        <v>336</v>
      </c>
      <c r="D524" s="38"/>
      <c r="E524" s="23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83" ht="20.100000000000001" customHeight="1" x14ac:dyDescent="0.15">
      <c r="A525" s="27"/>
      <c r="C525" s="15"/>
      <c r="D525" s="24" t="s">
        <v>219</v>
      </c>
      <c r="E525" s="6"/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</row>
    <row r="526" spans="1:83" ht="20.100000000000001" customHeight="1" x14ac:dyDescent="0.15">
      <c r="A526" s="27"/>
      <c r="C526" s="5" t="s">
        <v>106</v>
      </c>
      <c r="D526" s="38"/>
      <c r="E526" s="23" t="str">
        <f>IF(egTextCal(D526)&lt;&gt;0, egTextCal(D526),"")</f>
        <v/>
      </c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83" ht="20.100000000000001" customHeight="1" x14ac:dyDescent="0.15">
      <c r="A527" s="27"/>
      <c r="C527" s="15"/>
      <c r="D527" s="24" t="s">
        <v>196</v>
      </c>
      <c r="E527" s="6"/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</row>
    <row r="528" spans="1:83" ht="20.100000000000001" customHeight="1" x14ac:dyDescent="0.15">
      <c r="A528" s="27"/>
      <c r="C528" s="5" t="s">
        <v>380</v>
      </c>
      <c r="D528" s="38"/>
      <c r="E528" s="23" t="str">
        <f>IF(egTextCal(D528)&lt;&gt;0, egTextCal(D528),"")</f>
        <v/>
      </c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83" ht="20.100000000000001" customHeight="1" x14ac:dyDescent="0.15">
      <c r="A529" s="27"/>
      <c r="C529" s="15"/>
      <c r="D529" s="24" t="s">
        <v>215</v>
      </c>
      <c r="E529" s="6"/>
      <c r="F529" s="41">
        <v>1</v>
      </c>
      <c r="G529" s="41"/>
      <c r="H529" s="41">
        <v>1</v>
      </c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</row>
    <row r="530" spans="1:83" ht="20.100000000000001" customHeight="1" x14ac:dyDescent="0.15">
      <c r="A530" s="27"/>
      <c r="C530" s="5" t="s">
        <v>381</v>
      </c>
      <c r="D530" s="60" t="e">
        <f>#REF!</f>
        <v>#REF!</v>
      </c>
      <c r="E530" s="23" t="e">
        <f>IF(egTextCal(D530)&lt;&gt;0, egTextCal(D530),"")</f>
        <v>#VALUE!</v>
      </c>
      <c r="F530" s="22" t="e">
        <f>IF(E530*F529&lt;&gt;0,E530*F529,  )</f>
        <v>#VALUE!</v>
      </c>
      <c r="G530" s="22"/>
      <c r="H530" s="22" t="e">
        <f>IF(E530*H529&lt;&gt;0,E530*H529,  )</f>
        <v>#VALUE!</v>
      </c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CA530" s="1" t="e">
        <f>F530</f>
        <v>#VALUE!</v>
      </c>
      <c r="CC530" s="1" t="e">
        <f>H530</f>
        <v>#VALUE!</v>
      </c>
    </row>
    <row r="531" spans="1:83" ht="20.100000000000001" customHeight="1" x14ac:dyDescent="0.15">
      <c r="A531" s="27"/>
      <c r="C531" s="15"/>
      <c r="D531" s="24" t="s">
        <v>197</v>
      </c>
      <c r="E531" s="6"/>
      <c r="F531" s="41"/>
      <c r="G531" s="41"/>
      <c r="H531" s="41">
        <v>1</v>
      </c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</row>
    <row r="532" spans="1:83" ht="20.100000000000001" customHeight="1" x14ac:dyDescent="0.15">
      <c r="A532" s="27"/>
      <c r="C532" s="5" t="s">
        <v>382</v>
      </c>
      <c r="D532" s="60" t="e">
        <f>#REF!</f>
        <v>#REF!</v>
      </c>
      <c r="E532" s="23" t="e">
        <f>IF(egTextCal(D532)&lt;&gt;0, egTextCal(D532),"")</f>
        <v>#VALUE!</v>
      </c>
      <c r="F532" s="22"/>
      <c r="G532" s="22"/>
      <c r="H532" s="22" t="e">
        <f>IF(E532*H531&lt;&gt;0,E532*H531,  )</f>
        <v>#VALUE!</v>
      </c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CC532" s="1" t="e">
        <f>H532</f>
        <v>#VALUE!</v>
      </c>
    </row>
    <row r="533" spans="1:83" ht="20.100000000000001" customHeight="1" x14ac:dyDescent="0.15">
      <c r="A533" s="27"/>
      <c r="C533" s="15"/>
      <c r="D533" s="24" t="s">
        <v>201</v>
      </c>
      <c r="E533" s="6"/>
      <c r="F533" s="41"/>
      <c r="G533" s="41"/>
      <c r="H533" s="41">
        <v>1</v>
      </c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</row>
    <row r="534" spans="1:83" ht="20.100000000000001" customHeight="1" x14ac:dyDescent="0.15">
      <c r="A534" s="27"/>
      <c r="C534" s="5" t="s">
        <v>383</v>
      </c>
      <c r="D534" s="60" t="e">
        <f>#REF!</f>
        <v>#REF!</v>
      </c>
      <c r="E534" s="23" t="e">
        <f>IF(egTextCal(D534)&lt;&gt;0, egTextCal(D534),"")</f>
        <v>#VALUE!</v>
      </c>
      <c r="F534" s="22"/>
      <c r="G534" s="22"/>
      <c r="H534" s="22" t="e">
        <f>IF(E534*H533&lt;&gt;0,E534*H533,  )</f>
        <v>#VALUE!</v>
      </c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CC534" s="1" t="e">
        <f>H534</f>
        <v>#VALUE!</v>
      </c>
    </row>
    <row r="535" spans="1:83" ht="20.100000000000001" customHeight="1" x14ac:dyDescent="0.15">
      <c r="A535" s="27"/>
      <c r="C535" s="15"/>
      <c r="D535" s="24" t="s">
        <v>202</v>
      </c>
      <c r="E535" s="6"/>
      <c r="F535" s="41"/>
      <c r="G535" s="41"/>
      <c r="H535" s="41"/>
      <c r="I535" s="41"/>
      <c r="J535" s="41">
        <v>1</v>
      </c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</row>
    <row r="536" spans="1:83" ht="20.100000000000001" customHeight="1" x14ac:dyDescent="0.15">
      <c r="A536" s="27"/>
      <c r="C536" s="5" t="s">
        <v>384</v>
      </c>
      <c r="D536" s="60" t="e">
        <f>#REF!</f>
        <v>#REF!</v>
      </c>
      <c r="E536" s="23" t="e">
        <f>IF(egTextCal(D536)&lt;&gt;0, egTextCal(D536),"")</f>
        <v>#VALUE!</v>
      </c>
      <c r="F536" s="22"/>
      <c r="G536" s="22"/>
      <c r="H536" s="22"/>
      <c r="I536" s="22"/>
      <c r="J536" s="22" t="e">
        <f>IF(E536*J535&lt;&gt;0,E536*J535,  )</f>
        <v>#VALUE!</v>
      </c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CE536" s="1" t="e">
        <f>J536</f>
        <v>#VALUE!</v>
      </c>
    </row>
    <row r="537" spans="1:83" ht="20.100000000000001" customHeight="1" x14ac:dyDescent="0.15">
      <c r="A537" s="27"/>
      <c r="C537" s="15"/>
      <c r="D537" s="24"/>
      <c r="E537" s="6"/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</row>
    <row r="538" spans="1:83" ht="20.100000000000001" customHeight="1" x14ac:dyDescent="0.15">
      <c r="A538" s="27"/>
      <c r="C538" s="5" t="s">
        <v>385</v>
      </c>
      <c r="D538" s="38"/>
      <c r="E538" s="23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83" ht="20.100000000000001" customHeight="1" x14ac:dyDescent="0.15">
      <c r="A539" s="27"/>
      <c r="C539" s="15"/>
      <c r="D539" s="24" t="s">
        <v>221</v>
      </c>
      <c r="E539" s="6"/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</row>
    <row r="540" spans="1:83" ht="20.100000000000001" customHeight="1" x14ac:dyDescent="0.15">
      <c r="A540" s="27"/>
      <c r="C540" s="5" t="s">
        <v>386</v>
      </c>
      <c r="D540" s="38"/>
      <c r="E540" s="23" t="str">
        <f>IF(egTextCal(D540)&lt;&gt;0, egTextCal(D540),"")</f>
        <v/>
      </c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83" ht="20.100000000000001" customHeight="1" x14ac:dyDescent="0.15">
      <c r="A541" s="27"/>
      <c r="C541" s="15"/>
      <c r="D541" s="24" t="s">
        <v>214</v>
      </c>
      <c r="E541" s="6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</row>
    <row r="542" spans="1:83" ht="20.100000000000001" customHeight="1" x14ac:dyDescent="0.15">
      <c r="A542" s="27"/>
      <c r="C542" s="5" t="s">
        <v>387</v>
      </c>
      <c r="D542" s="38"/>
      <c r="E542" s="23" t="str">
        <f>IF(egTextCal(D542)&lt;&gt;0, egTextCal(D542),"")</f>
        <v/>
      </c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83" ht="20.100000000000001" customHeight="1" x14ac:dyDescent="0.15">
      <c r="A543" s="27"/>
      <c r="C543" s="15"/>
      <c r="D543" s="24" t="s">
        <v>215</v>
      </c>
      <c r="E543" s="6"/>
      <c r="F543" s="41">
        <v>1</v>
      </c>
      <c r="G543" s="41"/>
      <c r="H543" s="41">
        <v>1</v>
      </c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</row>
    <row r="544" spans="1:83" ht="20.100000000000001" customHeight="1" x14ac:dyDescent="0.15">
      <c r="A544" s="27"/>
      <c r="C544" s="5" t="s">
        <v>388</v>
      </c>
      <c r="D544" s="60" t="e">
        <f>#REF!</f>
        <v>#REF!</v>
      </c>
      <c r="E544" s="23" t="e">
        <f>IF(egTextCal(D544)&lt;&gt;0, egTextCal(D544),"")</f>
        <v>#VALUE!</v>
      </c>
      <c r="F544" s="22" t="e">
        <f>IF(E544*F543&lt;&gt;0,E544*F543,  )</f>
        <v>#VALUE!</v>
      </c>
      <c r="G544" s="22"/>
      <c r="H544" s="22" t="e">
        <f>IF(E544*H543&lt;&gt;0,E544*H543,  )</f>
        <v>#VALUE!</v>
      </c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CA544" s="1" t="e">
        <f>F544</f>
        <v>#VALUE!</v>
      </c>
      <c r="CC544" s="1" t="e">
        <f>H544</f>
        <v>#VALUE!</v>
      </c>
    </row>
    <row r="545" spans="1:85" ht="20.100000000000001" customHeight="1" x14ac:dyDescent="0.15">
      <c r="A545" s="27"/>
      <c r="C545" s="15"/>
      <c r="D545" s="24" t="s">
        <v>201</v>
      </c>
      <c r="E545" s="6"/>
      <c r="F545" s="41"/>
      <c r="G545" s="41"/>
      <c r="H545" s="41">
        <v>1</v>
      </c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</row>
    <row r="546" spans="1:85" ht="20.100000000000001" customHeight="1" x14ac:dyDescent="0.15">
      <c r="A546" s="27"/>
      <c r="C546" s="5" t="s">
        <v>389</v>
      </c>
      <c r="D546" s="60" t="e">
        <f>#REF!</f>
        <v>#REF!</v>
      </c>
      <c r="E546" s="23" t="e">
        <f>IF(egTextCal(D546)&lt;&gt;0, egTextCal(D546),"")</f>
        <v>#VALUE!</v>
      </c>
      <c r="F546" s="22"/>
      <c r="G546" s="22"/>
      <c r="H546" s="22" t="e">
        <f>IF(E546*H545&lt;&gt;0,E546*H545,  )</f>
        <v>#VALUE!</v>
      </c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CC546" s="1" t="e">
        <f>H546</f>
        <v>#VALUE!</v>
      </c>
    </row>
    <row r="547" spans="1:85" ht="20.100000000000001" customHeight="1" x14ac:dyDescent="0.15">
      <c r="A547" s="27"/>
      <c r="C547" s="15"/>
      <c r="D547" s="24" t="s">
        <v>202</v>
      </c>
      <c r="E547" s="6"/>
      <c r="F547" s="41"/>
      <c r="G547" s="41"/>
      <c r="H547" s="41"/>
      <c r="I547" s="41"/>
      <c r="J547" s="41">
        <v>1</v>
      </c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</row>
    <row r="548" spans="1:85" ht="20.100000000000001" customHeight="1" x14ac:dyDescent="0.15">
      <c r="A548" s="27"/>
      <c r="C548" s="5" t="s">
        <v>390</v>
      </c>
      <c r="D548" s="60" t="e">
        <f>#REF!</f>
        <v>#REF!</v>
      </c>
      <c r="E548" s="23" t="e">
        <f>IF(egTextCal(D548)&lt;&gt;0, egTextCal(D548),"")</f>
        <v>#VALUE!</v>
      </c>
      <c r="F548" s="22"/>
      <c r="G548" s="22"/>
      <c r="H548" s="22"/>
      <c r="I548" s="22"/>
      <c r="J548" s="22" t="e">
        <f>IF(E548*J547&lt;&gt;0,E548*J547,  )</f>
        <v>#VALUE!</v>
      </c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CE548" s="1" t="e">
        <f>J548</f>
        <v>#VALUE!</v>
      </c>
    </row>
    <row r="549" spans="1:85" ht="20.100000000000001" customHeight="1" x14ac:dyDescent="0.15">
      <c r="A549" s="27"/>
      <c r="C549" s="15"/>
      <c r="D549" s="24" t="s">
        <v>206</v>
      </c>
      <c r="E549" s="6"/>
      <c r="F549" s="41"/>
      <c r="G549" s="41"/>
      <c r="H549" s="41"/>
      <c r="I549" s="41"/>
      <c r="J549" s="41"/>
      <c r="K549" s="41"/>
      <c r="L549" s="41">
        <v>1</v>
      </c>
      <c r="M549" s="41"/>
      <c r="N549" s="41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</row>
    <row r="550" spans="1:85" ht="20.100000000000001" customHeight="1" x14ac:dyDescent="0.15">
      <c r="A550" s="27"/>
      <c r="C550" s="5" t="s">
        <v>391</v>
      </c>
      <c r="D550" s="60" t="e">
        <f>#REF!</f>
        <v>#REF!</v>
      </c>
      <c r="E550" s="23" t="e">
        <f>IF(egTextCal(D550)&lt;&gt;0, egTextCal(D550),"")</f>
        <v>#VALUE!</v>
      </c>
      <c r="F550" s="22"/>
      <c r="G550" s="22"/>
      <c r="H550" s="22"/>
      <c r="I550" s="22"/>
      <c r="J550" s="22"/>
      <c r="K550" s="22"/>
      <c r="L550" s="22" t="e">
        <f>IF(E550*L549&lt;&gt;0,E550*L549,  )</f>
        <v>#VALUE!</v>
      </c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CG550" s="1" t="e">
        <f>L550</f>
        <v>#VALUE!</v>
      </c>
    </row>
    <row r="551" spans="1:85" ht="20.100000000000001" customHeight="1" x14ac:dyDescent="0.15">
      <c r="A551" s="27"/>
      <c r="C551" s="15"/>
      <c r="D551" s="24"/>
      <c r="E551" s="6"/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</row>
    <row r="552" spans="1:85" ht="20.100000000000001" customHeight="1" x14ac:dyDescent="0.15">
      <c r="A552" s="27"/>
      <c r="C552" s="5" t="s">
        <v>392</v>
      </c>
      <c r="D552" s="38"/>
      <c r="E552" s="23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85" ht="20.100000000000001" customHeight="1" x14ac:dyDescent="0.15">
      <c r="D553" s="13"/>
      <c r="E553" s="43"/>
      <c r="F553" s="43"/>
      <c r="G553" s="43"/>
      <c r="H553" s="43"/>
      <c r="I553" s="43"/>
      <c r="J553" s="43"/>
      <c r="K553" s="43"/>
      <c r="L553" s="43"/>
      <c r="M553" s="43"/>
      <c r="N553" s="43"/>
      <c r="O553" s="43"/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</row>
    <row r="554" spans="1:85" ht="20.100000000000001" customHeight="1" x14ac:dyDescent="0.15">
      <c r="B554" s="26"/>
      <c r="C554" s="19"/>
      <c r="D554" s="42"/>
      <c r="E554" s="42"/>
      <c r="F554" s="17" t="s">
        <v>396</v>
      </c>
      <c r="G554" s="17" t="s">
        <v>396</v>
      </c>
      <c r="H554" s="15" t="s">
        <v>397</v>
      </c>
      <c r="I554" s="15" t="s">
        <v>397</v>
      </c>
      <c r="J554" s="15" t="s">
        <v>398</v>
      </c>
      <c r="K554" s="15" t="s">
        <v>398</v>
      </c>
      <c r="L554" s="15" t="s">
        <v>399</v>
      </c>
      <c r="M554" s="15" t="s">
        <v>399</v>
      </c>
      <c r="N554" s="15" t="s">
        <v>237</v>
      </c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85" ht="20.100000000000001" customHeight="1" x14ac:dyDescent="0.15">
      <c r="A555" s="27"/>
      <c r="B555" s="26"/>
      <c r="C555" s="4" t="s">
        <v>354</v>
      </c>
      <c r="D555" s="4" t="s">
        <v>355</v>
      </c>
      <c r="E555" s="4" t="s">
        <v>356</v>
      </c>
      <c r="F555" s="11" t="s">
        <v>400</v>
      </c>
      <c r="G555" s="11" t="s">
        <v>400</v>
      </c>
      <c r="H555" s="4" t="s">
        <v>401</v>
      </c>
      <c r="I555" s="4" t="s">
        <v>401</v>
      </c>
      <c r="J555" s="4" t="s">
        <v>402</v>
      </c>
      <c r="K555" s="4" t="s">
        <v>402</v>
      </c>
      <c r="L555" s="4" t="s">
        <v>403</v>
      </c>
      <c r="M555" s="4" t="s">
        <v>403</v>
      </c>
      <c r="N555" s="4" t="s">
        <v>238</v>
      </c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85" ht="20.100000000000001" customHeight="1" x14ac:dyDescent="0.15">
      <c r="A556" s="27"/>
      <c r="B556" s="26"/>
      <c r="C556" s="20"/>
      <c r="D556" s="20"/>
      <c r="E556" s="20"/>
      <c r="F556" s="18" t="s">
        <v>404</v>
      </c>
      <c r="G556" s="18" t="s">
        <v>405</v>
      </c>
      <c r="H556" s="16" t="s">
        <v>406</v>
      </c>
      <c r="I556" s="16" t="s">
        <v>407</v>
      </c>
      <c r="J556" s="16" t="s">
        <v>200</v>
      </c>
      <c r="K556" s="16" t="s">
        <v>228</v>
      </c>
      <c r="L556" s="16" t="s">
        <v>408</v>
      </c>
      <c r="M556" s="16" t="s">
        <v>409</v>
      </c>
      <c r="N556" s="16" t="s">
        <v>378</v>
      </c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 spans="1:85" ht="20.100000000000001" customHeight="1" x14ac:dyDescent="0.15">
      <c r="A557" s="27"/>
      <c r="C557" s="15"/>
      <c r="D557" s="24" t="s">
        <v>222</v>
      </c>
      <c r="E557" s="6"/>
      <c r="F557" s="40"/>
      <c r="G557" s="40"/>
      <c r="H557" s="40"/>
      <c r="I557" s="40"/>
      <c r="J557" s="40"/>
      <c r="K557" s="40"/>
      <c r="L557" s="40"/>
      <c r="M557" s="40"/>
      <c r="N557" s="40"/>
      <c r="O557" s="40"/>
      <c r="P557" s="40"/>
      <c r="Q557" s="40"/>
      <c r="R557" s="40"/>
      <c r="S557" s="40"/>
      <c r="T557" s="40"/>
      <c r="U557" s="40"/>
      <c r="V557" s="40"/>
      <c r="W557" s="40"/>
      <c r="X557" s="40"/>
      <c r="Y557" s="40"/>
      <c r="Z557" s="40"/>
    </row>
    <row r="558" spans="1:85" ht="20.100000000000001" customHeight="1" x14ac:dyDescent="0.15">
      <c r="A558" s="27"/>
      <c r="C558" s="5" t="s">
        <v>83</v>
      </c>
      <c r="D558" s="38"/>
      <c r="E558" s="23" t="str">
        <f>IF(egTextCal(D558)&lt;&gt;0, egTextCal(D558),"")</f>
        <v/>
      </c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85" ht="20.100000000000001" customHeight="1" x14ac:dyDescent="0.15">
      <c r="A559" s="27"/>
      <c r="C559" s="15"/>
      <c r="D559" s="25" t="s">
        <v>223</v>
      </c>
      <c r="E559" s="7"/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</row>
    <row r="560" spans="1:85" ht="20.100000000000001" customHeight="1" x14ac:dyDescent="0.15">
      <c r="A560" s="27"/>
      <c r="C560" s="5" t="s">
        <v>212</v>
      </c>
      <c r="D560" s="39"/>
      <c r="E560" s="23" t="str">
        <f>IF(egTextCal(D560)&lt;&gt;0, egTextCal(D560),"")</f>
        <v/>
      </c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87" ht="20.100000000000001" customHeight="1" x14ac:dyDescent="0.15">
      <c r="A561" s="27"/>
      <c r="C561" s="15"/>
      <c r="D561" s="25" t="s">
        <v>224</v>
      </c>
      <c r="E561" s="7"/>
      <c r="F561" s="41"/>
      <c r="G561" s="41">
        <v>1</v>
      </c>
      <c r="H561" s="41"/>
      <c r="I561" s="41">
        <v>1</v>
      </c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</row>
    <row r="562" spans="1:87" ht="20.100000000000001" customHeight="1" x14ac:dyDescent="0.15">
      <c r="A562" s="27"/>
      <c r="C562" s="5" t="s">
        <v>333</v>
      </c>
      <c r="D562" s="61" t="e">
        <f>#REF!</f>
        <v>#REF!</v>
      </c>
      <c r="E562" s="23" t="e">
        <f>IF(egTextCal(D562)&lt;&gt;0, egTextCal(D562),"")</f>
        <v>#VALUE!</v>
      </c>
      <c r="F562" s="22"/>
      <c r="G562" s="22" t="e">
        <f>IF(E562*G561&lt;&gt;0,E562*G561,  )</f>
        <v>#VALUE!</v>
      </c>
      <c r="H562" s="22"/>
      <c r="I562" s="22" t="e">
        <f>IF(E562*I561&lt;&gt;0,E562*I561,  )</f>
        <v>#VALUE!</v>
      </c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CB562" s="1" t="e">
        <f>G562</f>
        <v>#VALUE!</v>
      </c>
      <c r="CD562" s="1" t="e">
        <f>I562</f>
        <v>#VALUE!</v>
      </c>
    </row>
    <row r="563" spans="1:87" ht="20.100000000000001" customHeight="1" x14ac:dyDescent="0.15">
      <c r="A563" s="27"/>
      <c r="C563" s="15"/>
      <c r="D563" s="24" t="s">
        <v>229</v>
      </c>
      <c r="E563" s="6"/>
      <c r="F563" s="41"/>
      <c r="G563" s="41"/>
      <c r="H563" s="41"/>
      <c r="I563" s="41">
        <v>1</v>
      </c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</row>
    <row r="564" spans="1:87" ht="20.100000000000001" customHeight="1" x14ac:dyDescent="0.15">
      <c r="A564" s="27"/>
      <c r="C564" s="5" t="s">
        <v>379</v>
      </c>
      <c r="D564" s="60" t="e">
        <f>#REF!</f>
        <v>#REF!</v>
      </c>
      <c r="E564" s="23" t="e">
        <f>IF(egTextCal(D564)&lt;&gt;0, egTextCal(D564),"")</f>
        <v>#VALUE!</v>
      </c>
      <c r="F564" s="22"/>
      <c r="G564" s="22"/>
      <c r="H564" s="22"/>
      <c r="I564" s="22" t="e">
        <f>IF(E564*I563&lt;&gt;0,E564*I563,  )</f>
        <v>#VALUE!</v>
      </c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CD564" s="1" t="e">
        <f>I564</f>
        <v>#VALUE!</v>
      </c>
    </row>
    <row r="565" spans="1:87" ht="20.100000000000001" customHeight="1" x14ac:dyDescent="0.15">
      <c r="A565" s="27"/>
      <c r="C565" s="15"/>
      <c r="D565" s="24" t="s">
        <v>230</v>
      </c>
      <c r="E565" s="6"/>
      <c r="F565" s="41"/>
      <c r="G565" s="41"/>
      <c r="H565" s="41"/>
      <c r="I565" s="41"/>
      <c r="J565" s="41"/>
      <c r="K565" s="41">
        <v>1</v>
      </c>
      <c r="L565" s="41"/>
      <c r="M565" s="41"/>
      <c r="N565" s="41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</row>
    <row r="566" spans="1:87" ht="20.100000000000001" customHeight="1" x14ac:dyDescent="0.15">
      <c r="A566" s="27"/>
      <c r="C566" s="5" t="s">
        <v>100</v>
      </c>
      <c r="D566" s="60" t="e">
        <f>#REF!</f>
        <v>#REF!</v>
      </c>
      <c r="E566" s="23" t="e">
        <f>IF(egTextCal(D566)&lt;&gt;0, egTextCal(D566),"")</f>
        <v>#VALUE!</v>
      </c>
      <c r="F566" s="22"/>
      <c r="G566" s="22"/>
      <c r="H566" s="22"/>
      <c r="I566" s="22"/>
      <c r="J566" s="22"/>
      <c r="K566" s="22" t="e">
        <f>IF(E566*K565&lt;&gt;0,E566*K565,  )</f>
        <v>#VALUE!</v>
      </c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CF566" s="1" t="e">
        <f>K566</f>
        <v>#VALUE!</v>
      </c>
    </row>
    <row r="567" spans="1:87" ht="20.100000000000001" customHeight="1" x14ac:dyDescent="0.15">
      <c r="A567" s="27"/>
      <c r="C567" s="15"/>
      <c r="D567" s="24" t="s">
        <v>233</v>
      </c>
      <c r="E567" s="6"/>
      <c r="F567" s="41"/>
      <c r="G567" s="41"/>
      <c r="H567" s="41"/>
      <c r="I567" s="41"/>
      <c r="J567" s="41"/>
      <c r="K567" s="41"/>
      <c r="L567" s="41"/>
      <c r="M567" s="41">
        <v>1</v>
      </c>
      <c r="N567" s="41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</row>
    <row r="568" spans="1:87" ht="20.100000000000001" customHeight="1" x14ac:dyDescent="0.15">
      <c r="A568" s="27"/>
      <c r="C568" s="5" t="s">
        <v>220</v>
      </c>
      <c r="D568" s="60" t="e">
        <f>#REF!</f>
        <v>#REF!</v>
      </c>
      <c r="E568" s="23" t="e">
        <f>IF(egTextCal(D568)&lt;&gt;0, egTextCal(D568),"")</f>
        <v>#VALUE!</v>
      </c>
      <c r="F568" s="22"/>
      <c r="G568" s="22"/>
      <c r="H568" s="22"/>
      <c r="I568" s="22"/>
      <c r="J568" s="22"/>
      <c r="K568" s="22"/>
      <c r="L568" s="22"/>
      <c r="M568" s="22" t="e">
        <f>IF(E568*M567&lt;&gt;0,E568*M567,  )</f>
        <v>#VALUE!</v>
      </c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CH568" s="1" t="e">
        <f>M568</f>
        <v>#VALUE!</v>
      </c>
    </row>
    <row r="569" spans="1:87" ht="20.100000000000001" customHeight="1" x14ac:dyDescent="0.15">
      <c r="A569" s="27"/>
      <c r="C569" s="15"/>
      <c r="D569" s="24" t="s">
        <v>236</v>
      </c>
      <c r="E569" s="6"/>
      <c r="F569" s="41"/>
      <c r="G569" s="41"/>
      <c r="H569" s="41"/>
      <c r="I569" s="41"/>
      <c r="J569" s="41"/>
      <c r="K569" s="41"/>
      <c r="L569" s="41"/>
      <c r="M569" s="41"/>
      <c r="N569" s="41">
        <v>1</v>
      </c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</row>
    <row r="570" spans="1:87" ht="20.100000000000001" customHeight="1" x14ac:dyDescent="0.15">
      <c r="A570" s="27"/>
      <c r="C570" s="5" t="s">
        <v>336</v>
      </c>
      <c r="D570" s="60" t="e">
        <f>#REF!</f>
        <v>#REF!</v>
      </c>
      <c r="E570" s="23" t="e">
        <f>IF(egTextCal(D570)&lt;&gt;0, egTextCal(D570),"")</f>
        <v>#VALUE!</v>
      </c>
      <c r="F570" s="22"/>
      <c r="G570" s="22"/>
      <c r="H570" s="22"/>
      <c r="I570" s="22"/>
      <c r="J570" s="22"/>
      <c r="K570" s="22"/>
      <c r="L570" s="22"/>
      <c r="M570" s="22"/>
      <c r="N570" s="22" t="e">
        <f>IF(E570*N569&lt;&gt;0,E570*N569,  )</f>
        <v>#VALUE!</v>
      </c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CI570" s="1" t="e">
        <f>N570</f>
        <v>#VALUE!</v>
      </c>
    </row>
    <row r="571" spans="1:87" ht="20.100000000000001" customHeight="1" x14ac:dyDescent="0.15">
      <c r="A571" s="27"/>
      <c r="C571" s="15"/>
      <c r="D571" s="24"/>
      <c r="E571" s="6"/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</row>
    <row r="572" spans="1:87" ht="20.100000000000001" customHeight="1" x14ac:dyDescent="0.15">
      <c r="A572" s="27"/>
      <c r="C572" s="5" t="s">
        <v>106</v>
      </c>
      <c r="D572" s="38"/>
      <c r="E572" s="23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87" ht="20.100000000000001" customHeight="1" x14ac:dyDescent="0.15">
      <c r="A573" s="27"/>
      <c r="C573" s="15"/>
      <c r="D573" s="24" t="s">
        <v>239</v>
      </c>
      <c r="E573" s="6"/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</row>
    <row r="574" spans="1:87" ht="20.100000000000001" customHeight="1" x14ac:dyDescent="0.15">
      <c r="A574" s="27"/>
      <c r="C574" s="5" t="s">
        <v>380</v>
      </c>
      <c r="D574" s="38"/>
      <c r="E574" s="23" t="str">
        <f>IF(egTextCal(D574)&lt;&gt;0, egTextCal(D574),"")</f>
        <v/>
      </c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87" ht="20.100000000000001" customHeight="1" x14ac:dyDescent="0.15">
      <c r="A575" s="27"/>
      <c r="C575" s="15"/>
      <c r="D575" s="24" t="s">
        <v>223</v>
      </c>
      <c r="E575" s="6"/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</row>
    <row r="576" spans="1:87" ht="20.100000000000001" customHeight="1" x14ac:dyDescent="0.15">
      <c r="A576" s="27"/>
      <c r="C576" s="5" t="s">
        <v>381</v>
      </c>
      <c r="D576" s="38"/>
      <c r="E576" s="23" t="str">
        <f>IF(egTextCal(D576)&lt;&gt;0, egTextCal(D576),"")</f>
        <v/>
      </c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84" ht="20.100000000000001" customHeight="1" x14ac:dyDescent="0.15">
      <c r="A577" s="27"/>
      <c r="C577" s="15"/>
      <c r="D577" s="24" t="s">
        <v>240</v>
      </c>
      <c r="E577" s="6"/>
      <c r="F577" s="41"/>
      <c r="G577" s="41"/>
      <c r="H577" s="41"/>
      <c r="I577" s="41">
        <v>1</v>
      </c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</row>
    <row r="578" spans="1:84" ht="20.100000000000001" customHeight="1" x14ac:dyDescent="0.15">
      <c r="A578" s="27"/>
      <c r="C578" s="5" t="s">
        <v>382</v>
      </c>
      <c r="D578" s="60" t="e">
        <f>#REF!</f>
        <v>#REF!</v>
      </c>
      <c r="E578" s="23" t="e">
        <f>IF(egTextCal(D578)&lt;&gt;0, egTextCal(D578),"")</f>
        <v>#VALUE!</v>
      </c>
      <c r="F578" s="22"/>
      <c r="G578" s="22"/>
      <c r="H578" s="22"/>
      <c r="I578" s="22" t="e">
        <f>IF(E578*I577&lt;&gt;0,E578*I577,  )</f>
        <v>#VALUE!</v>
      </c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CD578" s="1" t="e">
        <f>I578</f>
        <v>#VALUE!</v>
      </c>
    </row>
    <row r="579" spans="1:84" ht="20.100000000000001" customHeight="1" x14ac:dyDescent="0.15">
      <c r="A579" s="27"/>
      <c r="C579" s="15"/>
      <c r="D579" s="24" t="s">
        <v>229</v>
      </c>
      <c r="E579" s="6"/>
      <c r="F579" s="41"/>
      <c r="G579" s="41"/>
      <c r="H579" s="41"/>
      <c r="I579" s="41">
        <v>1</v>
      </c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</row>
    <row r="580" spans="1:84" ht="20.100000000000001" customHeight="1" x14ac:dyDescent="0.15">
      <c r="A580" s="27"/>
      <c r="C580" s="5" t="s">
        <v>383</v>
      </c>
      <c r="D580" s="60" t="e">
        <f>#REF!</f>
        <v>#REF!</v>
      </c>
      <c r="E580" s="23" t="e">
        <f>IF(egTextCal(D580)&lt;&gt;0, egTextCal(D580),"")</f>
        <v>#VALUE!</v>
      </c>
      <c r="F580" s="22"/>
      <c r="G580" s="22"/>
      <c r="H580" s="22"/>
      <c r="I580" s="22" t="e">
        <f>IF(E580*I579&lt;&gt;0,E580*I579,  )</f>
        <v>#VALUE!</v>
      </c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  <c r="CD580" s="1" t="e">
        <f>I580</f>
        <v>#VALUE!</v>
      </c>
    </row>
    <row r="581" spans="1:84" ht="20.100000000000001" customHeight="1" x14ac:dyDescent="0.15">
      <c r="A581" s="27"/>
      <c r="C581" s="15"/>
      <c r="D581" s="24" t="s">
        <v>230</v>
      </c>
      <c r="E581" s="6"/>
      <c r="F581" s="41"/>
      <c r="G581" s="41"/>
      <c r="H581" s="41"/>
      <c r="I581" s="41"/>
      <c r="J581" s="41"/>
      <c r="K581" s="41">
        <v>1</v>
      </c>
      <c r="L581" s="41"/>
      <c r="M581" s="41"/>
      <c r="N581" s="41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</row>
    <row r="582" spans="1:84" ht="20.100000000000001" customHeight="1" x14ac:dyDescent="0.15">
      <c r="A582" s="27"/>
      <c r="C582" s="5" t="s">
        <v>384</v>
      </c>
      <c r="D582" s="60" t="e">
        <f>#REF!</f>
        <v>#REF!</v>
      </c>
      <c r="E582" s="23" t="e">
        <f>IF(egTextCal(D582)&lt;&gt;0, egTextCal(D582),"")</f>
        <v>#VALUE!</v>
      </c>
      <c r="F582" s="22"/>
      <c r="G582" s="22"/>
      <c r="H582" s="22"/>
      <c r="I582" s="22"/>
      <c r="J582" s="22"/>
      <c r="K582" s="22" t="e">
        <f>IF(E582*K581&lt;&gt;0,E582*K581,  )</f>
        <v>#VALUE!</v>
      </c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CF582" s="1" t="e">
        <f>K582</f>
        <v>#VALUE!</v>
      </c>
    </row>
    <row r="583" spans="1:84" ht="20.100000000000001" customHeight="1" x14ac:dyDescent="0.15">
      <c r="A583" s="27"/>
      <c r="C583" s="15"/>
      <c r="D583" s="24"/>
      <c r="E583" s="6"/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</row>
    <row r="584" spans="1:84" ht="20.100000000000001" customHeight="1" x14ac:dyDescent="0.15">
      <c r="A584" s="27"/>
      <c r="C584" s="5" t="s">
        <v>385</v>
      </c>
      <c r="D584" s="38"/>
      <c r="E584" s="23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84" ht="20.100000000000001" customHeight="1" x14ac:dyDescent="0.15">
      <c r="A585" s="27"/>
      <c r="C585" s="15"/>
      <c r="D585" s="24" t="s">
        <v>241</v>
      </c>
      <c r="E585" s="6"/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</row>
    <row r="586" spans="1:84" ht="20.100000000000001" customHeight="1" x14ac:dyDescent="0.15">
      <c r="A586" s="27"/>
      <c r="C586" s="5" t="s">
        <v>386</v>
      </c>
      <c r="D586" s="38"/>
      <c r="E586" s="23" t="str">
        <f>IF(egTextCal(D586)&lt;&gt;0, egTextCal(D586),"")</f>
        <v/>
      </c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84" ht="20.100000000000001" customHeight="1" x14ac:dyDescent="0.15">
      <c r="A587" s="27"/>
      <c r="C587" s="15"/>
      <c r="D587" s="24" t="s">
        <v>223</v>
      </c>
      <c r="E587" s="6"/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</row>
    <row r="588" spans="1:84" ht="20.100000000000001" customHeight="1" x14ac:dyDescent="0.15">
      <c r="A588" s="27"/>
      <c r="C588" s="5" t="s">
        <v>387</v>
      </c>
      <c r="D588" s="38"/>
      <c r="E588" s="23" t="str">
        <f>IF(egTextCal(D588)&lt;&gt;0, egTextCal(D588),"")</f>
        <v/>
      </c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84" ht="20.100000000000001" customHeight="1" x14ac:dyDescent="0.15">
      <c r="A589" s="27"/>
      <c r="C589" s="15"/>
      <c r="D589" s="24" t="s">
        <v>240</v>
      </c>
      <c r="E589" s="6"/>
      <c r="F589" s="41"/>
      <c r="G589" s="41"/>
      <c r="H589" s="41"/>
      <c r="I589" s="41">
        <v>1</v>
      </c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</row>
    <row r="590" spans="1:84" ht="20.100000000000001" customHeight="1" x14ac:dyDescent="0.15">
      <c r="A590" s="27"/>
      <c r="C590" s="5" t="s">
        <v>388</v>
      </c>
      <c r="D590" s="60" t="e">
        <f>#REF!</f>
        <v>#REF!</v>
      </c>
      <c r="E590" s="23" t="e">
        <f>IF(egTextCal(D590)&lt;&gt;0, egTextCal(D590),"")</f>
        <v>#VALUE!</v>
      </c>
      <c r="F590" s="22"/>
      <c r="G590" s="22"/>
      <c r="H590" s="22"/>
      <c r="I590" s="22" t="e">
        <f>IF(E590*I589&lt;&gt;0,E590*I589,  )</f>
        <v>#VALUE!</v>
      </c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CD590" s="1" t="e">
        <f>I590</f>
        <v>#VALUE!</v>
      </c>
    </row>
    <row r="591" spans="1:84" ht="20.100000000000001" customHeight="1" x14ac:dyDescent="0.15">
      <c r="A591" s="27"/>
      <c r="C591" s="15"/>
      <c r="D591" s="24" t="s">
        <v>229</v>
      </c>
      <c r="E591" s="6"/>
      <c r="F591" s="41"/>
      <c r="G591" s="41"/>
      <c r="H591" s="41"/>
      <c r="I591" s="41">
        <v>1</v>
      </c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</row>
    <row r="592" spans="1:84" ht="20.100000000000001" customHeight="1" x14ac:dyDescent="0.15">
      <c r="A592" s="27"/>
      <c r="C592" s="5" t="s">
        <v>389</v>
      </c>
      <c r="D592" s="60" t="e">
        <f>#REF!</f>
        <v>#REF!</v>
      </c>
      <c r="E592" s="23" t="e">
        <f>IF(egTextCal(D592)&lt;&gt;0, egTextCal(D592),"")</f>
        <v>#VALUE!</v>
      </c>
      <c r="F592" s="22"/>
      <c r="G592" s="22"/>
      <c r="H592" s="22"/>
      <c r="I592" s="22" t="e">
        <f>IF(E592*I591&lt;&gt;0,E592*I591,  )</f>
        <v>#VALUE!</v>
      </c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CD592" s="1" t="e">
        <f>I592</f>
        <v>#VALUE!</v>
      </c>
    </row>
    <row r="593" spans="1:84" ht="20.100000000000001" customHeight="1" x14ac:dyDescent="0.15">
      <c r="A593" s="27"/>
      <c r="C593" s="15"/>
      <c r="D593" s="24" t="s">
        <v>230</v>
      </c>
      <c r="E593" s="6"/>
      <c r="F593" s="41"/>
      <c r="G593" s="41"/>
      <c r="H593" s="41"/>
      <c r="I593" s="41"/>
      <c r="J593" s="41"/>
      <c r="K593" s="41">
        <v>1</v>
      </c>
      <c r="L593" s="41"/>
      <c r="M593" s="41"/>
      <c r="N593" s="41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</row>
    <row r="594" spans="1:84" ht="20.100000000000001" customHeight="1" x14ac:dyDescent="0.15">
      <c r="A594" s="27"/>
      <c r="C594" s="5" t="s">
        <v>390</v>
      </c>
      <c r="D594" s="60" t="e">
        <f>#REF!</f>
        <v>#REF!</v>
      </c>
      <c r="E594" s="23" t="e">
        <f>IF(egTextCal(D594)&lt;&gt;0, egTextCal(D594),"")</f>
        <v>#VALUE!</v>
      </c>
      <c r="F594" s="22"/>
      <c r="G594" s="22"/>
      <c r="H594" s="22"/>
      <c r="I594" s="22"/>
      <c r="J594" s="22"/>
      <c r="K594" s="22" t="e">
        <f>IF(E594*K593&lt;&gt;0,E594*K593,  )</f>
        <v>#VALUE!</v>
      </c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CF594" s="1" t="e">
        <f>K594</f>
        <v>#VALUE!</v>
      </c>
    </row>
    <row r="595" spans="1:84" ht="20.100000000000001" customHeight="1" x14ac:dyDescent="0.15">
      <c r="A595" s="27"/>
      <c r="C595" s="15"/>
      <c r="D595" s="24"/>
      <c r="E595" s="6"/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</row>
    <row r="596" spans="1:84" ht="20.100000000000001" customHeight="1" x14ac:dyDescent="0.15">
      <c r="A596" s="27"/>
      <c r="C596" s="5" t="s">
        <v>391</v>
      </c>
      <c r="D596" s="38"/>
      <c r="E596" s="23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84" ht="20.100000000000001" customHeight="1" x14ac:dyDescent="0.15">
      <c r="A597" s="27"/>
      <c r="C597" s="15"/>
      <c r="D597" s="24" t="s">
        <v>242</v>
      </c>
      <c r="E597" s="6"/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</row>
    <row r="598" spans="1:84" ht="20.100000000000001" customHeight="1" x14ac:dyDescent="0.15">
      <c r="A598" s="27"/>
      <c r="C598" s="5" t="s">
        <v>392</v>
      </c>
      <c r="D598" s="38"/>
      <c r="E598" s="23" t="str">
        <f>IF(egTextCal(D598)&lt;&gt;0, egTextCal(D598),"")</f>
        <v/>
      </c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84" ht="20.100000000000001" customHeight="1" x14ac:dyDescent="0.15">
      <c r="D599" s="13"/>
      <c r="E599" s="43"/>
      <c r="F599" s="43"/>
      <c r="G599" s="43"/>
      <c r="H599" s="43"/>
      <c r="I599" s="43"/>
      <c r="J599" s="43"/>
      <c r="K599" s="43"/>
      <c r="L599" s="43"/>
      <c r="M599" s="43"/>
      <c r="N599" s="43"/>
      <c r="O599" s="43"/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</row>
    <row r="600" spans="1:84" ht="20.100000000000001" customHeight="1" x14ac:dyDescent="0.15">
      <c r="B600" s="26"/>
      <c r="C600" s="19"/>
      <c r="D600" s="42"/>
      <c r="E600" s="42"/>
      <c r="F600" s="17" t="s">
        <v>396</v>
      </c>
      <c r="G600" s="17" t="s">
        <v>396</v>
      </c>
      <c r="H600" s="15" t="s">
        <v>397</v>
      </c>
      <c r="I600" s="15" t="s">
        <v>397</v>
      </c>
      <c r="J600" s="15" t="s">
        <v>398</v>
      </c>
      <c r="K600" s="15" t="s">
        <v>398</v>
      </c>
      <c r="L600" s="15" t="s">
        <v>399</v>
      </c>
      <c r="M600" s="15" t="s">
        <v>399</v>
      </c>
      <c r="N600" s="15" t="s">
        <v>237</v>
      </c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84" ht="20.100000000000001" customHeight="1" x14ac:dyDescent="0.15">
      <c r="A601" s="27"/>
      <c r="B601" s="26"/>
      <c r="C601" s="4" t="s">
        <v>354</v>
      </c>
      <c r="D601" s="4" t="s">
        <v>355</v>
      </c>
      <c r="E601" s="4" t="s">
        <v>356</v>
      </c>
      <c r="F601" s="11" t="s">
        <v>400</v>
      </c>
      <c r="G601" s="11" t="s">
        <v>400</v>
      </c>
      <c r="H601" s="4" t="s">
        <v>401</v>
      </c>
      <c r="I601" s="4" t="s">
        <v>401</v>
      </c>
      <c r="J601" s="4" t="s">
        <v>402</v>
      </c>
      <c r="K601" s="4" t="s">
        <v>402</v>
      </c>
      <c r="L601" s="4" t="s">
        <v>403</v>
      </c>
      <c r="M601" s="4" t="s">
        <v>403</v>
      </c>
      <c r="N601" s="4" t="s">
        <v>238</v>
      </c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84" ht="20.100000000000001" customHeight="1" x14ac:dyDescent="0.15">
      <c r="A602" s="27"/>
      <c r="B602" s="26"/>
      <c r="C602" s="20"/>
      <c r="D602" s="20"/>
      <c r="E602" s="20"/>
      <c r="F602" s="18" t="s">
        <v>404</v>
      </c>
      <c r="G602" s="18" t="s">
        <v>405</v>
      </c>
      <c r="H602" s="16" t="s">
        <v>406</v>
      </c>
      <c r="I602" s="16" t="s">
        <v>407</v>
      </c>
      <c r="J602" s="16" t="s">
        <v>200</v>
      </c>
      <c r="K602" s="16" t="s">
        <v>228</v>
      </c>
      <c r="L602" s="16" t="s">
        <v>408</v>
      </c>
      <c r="M602" s="16" t="s">
        <v>409</v>
      </c>
      <c r="N602" s="16" t="s">
        <v>378</v>
      </c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</row>
    <row r="603" spans="1:84" ht="20.100000000000001" customHeight="1" x14ac:dyDescent="0.15">
      <c r="A603" s="27"/>
      <c r="C603" s="15"/>
      <c r="D603" s="24" t="s">
        <v>223</v>
      </c>
      <c r="E603" s="6"/>
      <c r="F603" s="40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</row>
    <row r="604" spans="1:84" ht="20.100000000000001" customHeight="1" x14ac:dyDescent="0.15">
      <c r="A604" s="27"/>
      <c r="C604" s="5" t="s">
        <v>83</v>
      </c>
      <c r="D604" s="38"/>
      <c r="E604" s="23" t="str">
        <f>IF(egTextCal(D604)&lt;&gt;0, egTextCal(D604),"")</f>
        <v/>
      </c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84" ht="20.100000000000001" customHeight="1" x14ac:dyDescent="0.15">
      <c r="A605" s="27"/>
      <c r="C605" s="15"/>
      <c r="D605" s="25" t="s">
        <v>240</v>
      </c>
      <c r="E605" s="7"/>
      <c r="F605" s="41"/>
      <c r="G605" s="41"/>
      <c r="H605" s="41"/>
      <c r="I605" s="41">
        <v>1</v>
      </c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</row>
    <row r="606" spans="1:84" ht="20.100000000000001" customHeight="1" x14ac:dyDescent="0.15">
      <c r="A606" s="27"/>
      <c r="C606" s="5" t="s">
        <v>212</v>
      </c>
      <c r="D606" s="61" t="e">
        <f>#REF!</f>
        <v>#REF!</v>
      </c>
      <c r="E606" s="23" t="e">
        <f>IF(egTextCal(D606)&lt;&gt;0, egTextCal(D606),"")</f>
        <v>#VALUE!</v>
      </c>
      <c r="F606" s="22"/>
      <c r="G606" s="22"/>
      <c r="H606" s="22"/>
      <c r="I606" s="22" t="e">
        <f>IF(E606*I605&lt;&gt;0,E606*I605,  )</f>
        <v>#VALUE!</v>
      </c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CD606" s="1" t="e">
        <f>I606</f>
        <v>#VALUE!</v>
      </c>
    </row>
    <row r="607" spans="1:84" ht="20.100000000000001" customHeight="1" x14ac:dyDescent="0.15">
      <c r="A607" s="27"/>
      <c r="C607" s="15"/>
      <c r="D607" s="25" t="s">
        <v>229</v>
      </c>
      <c r="E607" s="7"/>
      <c r="F607" s="41"/>
      <c r="G607" s="41"/>
      <c r="H607" s="41"/>
      <c r="I607" s="41">
        <v>1</v>
      </c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</row>
    <row r="608" spans="1:84" ht="20.100000000000001" customHeight="1" x14ac:dyDescent="0.15">
      <c r="A608" s="27"/>
      <c r="C608" s="5" t="s">
        <v>333</v>
      </c>
      <c r="D608" s="61" t="e">
        <f>#REF!</f>
        <v>#REF!</v>
      </c>
      <c r="E608" s="23" t="e">
        <f>IF(egTextCal(D608)&lt;&gt;0, egTextCal(D608),"")</f>
        <v>#VALUE!</v>
      </c>
      <c r="F608" s="22"/>
      <c r="G608" s="22"/>
      <c r="H608" s="22"/>
      <c r="I608" s="22" t="e">
        <f>IF(E608*I607&lt;&gt;0,E608*I607,  )</f>
        <v>#VALUE!</v>
      </c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CD608" s="1" t="e">
        <f>I608</f>
        <v>#VALUE!</v>
      </c>
    </row>
    <row r="609" spans="1:84" ht="20.100000000000001" customHeight="1" x14ac:dyDescent="0.15">
      <c r="A609" s="27"/>
      <c r="C609" s="15"/>
      <c r="D609" s="24" t="s">
        <v>230</v>
      </c>
      <c r="E609" s="6"/>
      <c r="F609" s="41"/>
      <c r="G609" s="41"/>
      <c r="H609" s="41"/>
      <c r="I609" s="41"/>
      <c r="J609" s="41"/>
      <c r="K609" s="41">
        <v>1</v>
      </c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</row>
    <row r="610" spans="1:84" ht="20.100000000000001" customHeight="1" x14ac:dyDescent="0.15">
      <c r="A610" s="27"/>
      <c r="C610" s="5" t="s">
        <v>379</v>
      </c>
      <c r="D610" s="60" t="e">
        <f>#REF!</f>
        <v>#REF!</v>
      </c>
      <c r="E610" s="23" t="e">
        <f>IF(egTextCal(D610)&lt;&gt;0, egTextCal(D610),"")</f>
        <v>#VALUE!</v>
      </c>
      <c r="F610" s="22"/>
      <c r="G610" s="22"/>
      <c r="H610" s="22"/>
      <c r="I610" s="22"/>
      <c r="J610" s="22"/>
      <c r="K610" s="22" t="e">
        <f>IF(E610*K609&lt;&gt;0,E610*K609,  )</f>
        <v>#VALUE!</v>
      </c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CF610" s="1" t="e">
        <f>K610</f>
        <v>#VALUE!</v>
      </c>
    </row>
    <row r="611" spans="1:84" ht="20.100000000000001" customHeight="1" x14ac:dyDescent="0.15">
      <c r="A611" s="27"/>
      <c r="C611" s="15"/>
      <c r="D611" s="24"/>
      <c r="E611" s="6"/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</row>
    <row r="612" spans="1:84" ht="20.100000000000001" customHeight="1" x14ac:dyDescent="0.15">
      <c r="A612" s="27"/>
      <c r="C612" s="5" t="s">
        <v>100</v>
      </c>
      <c r="D612" s="38"/>
      <c r="E612" s="23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84" ht="20.100000000000001" customHeight="1" x14ac:dyDescent="0.15">
      <c r="A613" s="27"/>
      <c r="C613" s="15"/>
      <c r="D613" s="24" t="s">
        <v>243</v>
      </c>
      <c r="E613" s="6"/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</row>
    <row r="614" spans="1:84" ht="20.100000000000001" customHeight="1" x14ac:dyDescent="0.15">
      <c r="A614" s="27"/>
      <c r="C614" s="5" t="s">
        <v>220</v>
      </c>
      <c r="D614" s="38"/>
      <c r="E614" s="23" t="str">
        <f>IF(egTextCal(D614)&lt;&gt;0, egTextCal(D614),"")</f>
        <v/>
      </c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84" ht="20.100000000000001" customHeight="1" x14ac:dyDescent="0.15">
      <c r="A615" s="27"/>
      <c r="C615" s="15"/>
      <c r="D615" s="24" t="s">
        <v>223</v>
      </c>
      <c r="E615" s="6"/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</row>
    <row r="616" spans="1:84" ht="20.100000000000001" customHeight="1" x14ac:dyDescent="0.15">
      <c r="A616" s="27"/>
      <c r="C616" s="5" t="s">
        <v>336</v>
      </c>
      <c r="D616" s="38"/>
      <c r="E616" s="23" t="str">
        <f>IF(egTextCal(D616)&lt;&gt;0, egTextCal(D616),"")</f>
        <v/>
      </c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84" ht="20.100000000000001" customHeight="1" x14ac:dyDescent="0.15">
      <c r="A617" s="27"/>
      <c r="C617" s="15"/>
      <c r="D617" s="24" t="s">
        <v>240</v>
      </c>
      <c r="E617" s="6"/>
      <c r="F617" s="41"/>
      <c r="G617" s="41"/>
      <c r="H617" s="41"/>
      <c r="I617" s="41">
        <v>1</v>
      </c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</row>
    <row r="618" spans="1:84" ht="20.100000000000001" customHeight="1" x14ac:dyDescent="0.15">
      <c r="A618" s="27"/>
      <c r="C618" s="5" t="s">
        <v>106</v>
      </c>
      <c r="D618" s="60" t="e">
        <f>#REF!</f>
        <v>#REF!</v>
      </c>
      <c r="E618" s="23" t="e">
        <f>IF(egTextCal(D618)&lt;&gt;0, egTextCal(D618),"")</f>
        <v>#VALUE!</v>
      </c>
      <c r="F618" s="22"/>
      <c r="G618" s="22"/>
      <c r="H618" s="22"/>
      <c r="I618" s="22" t="e">
        <f>IF(E618*I617&lt;&gt;0,E618*I617,  )</f>
        <v>#VALUE!</v>
      </c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CD618" s="1" t="e">
        <f>I618</f>
        <v>#VALUE!</v>
      </c>
    </row>
    <row r="619" spans="1:84" ht="20.100000000000001" customHeight="1" x14ac:dyDescent="0.15">
      <c r="A619" s="27"/>
      <c r="C619" s="15"/>
      <c r="D619" s="24" t="s">
        <v>229</v>
      </c>
      <c r="E619" s="6"/>
      <c r="F619" s="41"/>
      <c r="G619" s="41"/>
      <c r="H619" s="41"/>
      <c r="I619" s="41">
        <v>1</v>
      </c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</row>
    <row r="620" spans="1:84" ht="20.100000000000001" customHeight="1" x14ac:dyDescent="0.15">
      <c r="A620" s="27"/>
      <c r="C620" s="5" t="s">
        <v>380</v>
      </c>
      <c r="D620" s="60" t="e">
        <f>#REF!</f>
        <v>#REF!</v>
      </c>
      <c r="E620" s="23" t="e">
        <f>IF(egTextCal(D620)&lt;&gt;0, egTextCal(D620),"")</f>
        <v>#VALUE!</v>
      </c>
      <c r="F620" s="22"/>
      <c r="G620" s="22"/>
      <c r="H620" s="22"/>
      <c r="I620" s="22" t="e">
        <f>IF(E620*I619&lt;&gt;0,E620*I619,  )</f>
        <v>#VALUE!</v>
      </c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CD620" s="1" t="e">
        <f>I620</f>
        <v>#VALUE!</v>
      </c>
    </row>
    <row r="621" spans="1:84" ht="20.100000000000001" customHeight="1" x14ac:dyDescent="0.15">
      <c r="A621" s="27"/>
      <c r="C621" s="15"/>
      <c r="D621" s="24" t="s">
        <v>230</v>
      </c>
      <c r="E621" s="6"/>
      <c r="F621" s="41"/>
      <c r="G621" s="41"/>
      <c r="H621" s="41"/>
      <c r="I621" s="41"/>
      <c r="J621" s="41"/>
      <c r="K621" s="41">
        <v>1</v>
      </c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</row>
    <row r="622" spans="1:84" ht="20.100000000000001" customHeight="1" x14ac:dyDescent="0.15">
      <c r="A622" s="27"/>
      <c r="C622" s="5" t="s">
        <v>381</v>
      </c>
      <c r="D622" s="60" t="e">
        <f>#REF!</f>
        <v>#REF!</v>
      </c>
      <c r="E622" s="23" t="e">
        <f>IF(egTextCal(D622)&lt;&gt;0, egTextCal(D622),"")</f>
        <v>#VALUE!</v>
      </c>
      <c r="F622" s="22"/>
      <c r="G622" s="22"/>
      <c r="H622" s="22"/>
      <c r="I622" s="22"/>
      <c r="J622" s="22"/>
      <c r="K622" s="22" t="e">
        <f>IF(E622*K621&lt;&gt;0,E622*K621,  )</f>
        <v>#VALUE!</v>
      </c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  <c r="CF622" s="1" t="e">
        <f>K622</f>
        <v>#VALUE!</v>
      </c>
    </row>
    <row r="623" spans="1:84" ht="20.100000000000001" customHeight="1" x14ac:dyDescent="0.15">
      <c r="A623" s="27"/>
      <c r="C623" s="15"/>
      <c r="D623" s="24"/>
      <c r="E623" s="6"/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</row>
    <row r="624" spans="1:84" ht="20.100000000000001" customHeight="1" x14ac:dyDescent="0.15">
      <c r="A624" s="27"/>
      <c r="C624" s="5" t="s">
        <v>382</v>
      </c>
      <c r="D624" s="38"/>
      <c r="E624" s="23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86" ht="20.100000000000001" customHeight="1" x14ac:dyDescent="0.15">
      <c r="A625" s="27"/>
      <c r="C625" s="15"/>
      <c r="D625" s="24" t="s">
        <v>244</v>
      </c>
      <c r="E625" s="6"/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</row>
    <row r="626" spans="1:86" ht="20.100000000000001" customHeight="1" x14ac:dyDescent="0.15">
      <c r="A626" s="27"/>
      <c r="C626" s="5" t="s">
        <v>383</v>
      </c>
      <c r="D626" s="38"/>
      <c r="E626" s="23" t="str">
        <f>IF(egTextCal(D626)&lt;&gt;0, egTextCal(D626),"")</f>
        <v/>
      </c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86" ht="20.100000000000001" customHeight="1" x14ac:dyDescent="0.15">
      <c r="A627" s="27"/>
      <c r="C627" s="15"/>
      <c r="D627" s="24" t="s">
        <v>245</v>
      </c>
      <c r="E627" s="6"/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</row>
    <row r="628" spans="1:86" ht="20.100000000000001" customHeight="1" x14ac:dyDescent="0.15">
      <c r="A628" s="27"/>
      <c r="C628" s="5" t="s">
        <v>384</v>
      </c>
      <c r="D628" s="38"/>
      <c r="E628" s="23" t="str">
        <f>IF(egTextCal(D628)&lt;&gt;0, egTextCal(D628),"")</f>
        <v/>
      </c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86" ht="20.100000000000001" customHeight="1" x14ac:dyDescent="0.15">
      <c r="A629" s="27"/>
      <c r="C629" s="15"/>
      <c r="D629" s="24" t="s">
        <v>240</v>
      </c>
      <c r="E629" s="6"/>
      <c r="F629" s="41"/>
      <c r="G629" s="41"/>
      <c r="H629" s="41"/>
      <c r="I629" s="41">
        <v>1</v>
      </c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</row>
    <row r="630" spans="1:86" ht="20.100000000000001" customHeight="1" x14ac:dyDescent="0.15">
      <c r="A630" s="27"/>
      <c r="C630" s="5" t="s">
        <v>385</v>
      </c>
      <c r="D630" s="60" t="e">
        <f>#REF!</f>
        <v>#REF!</v>
      </c>
      <c r="E630" s="23" t="e">
        <f>IF(egTextCal(D630)&lt;&gt;0, egTextCal(D630),"")</f>
        <v>#VALUE!</v>
      </c>
      <c r="F630" s="22"/>
      <c r="G630" s="22"/>
      <c r="H630" s="22"/>
      <c r="I630" s="22" t="e">
        <f>IF(E630*I629&lt;&gt;0,E630*I629,  )</f>
        <v>#VALUE!</v>
      </c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CD630" s="1" t="e">
        <f>I630</f>
        <v>#VALUE!</v>
      </c>
    </row>
    <row r="631" spans="1:86" ht="20.100000000000001" customHeight="1" x14ac:dyDescent="0.15">
      <c r="A631" s="27"/>
      <c r="C631" s="15"/>
      <c r="D631" s="24" t="s">
        <v>229</v>
      </c>
      <c r="E631" s="6"/>
      <c r="F631" s="41"/>
      <c r="G631" s="41"/>
      <c r="H631" s="41"/>
      <c r="I631" s="41">
        <v>1</v>
      </c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</row>
    <row r="632" spans="1:86" ht="20.100000000000001" customHeight="1" x14ac:dyDescent="0.15">
      <c r="A632" s="27"/>
      <c r="C632" s="5" t="s">
        <v>386</v>
      </c>
      <c r="D632" s="60" t="e">
        <f>#REF!</f>
        <v>#REF!</v>
      </c>
      <c r="E632" s="23" t="e">
        <f>IF(egTextCal(D632)&lt;&gt;0, egTextCal(D632),"")</f>
        <v>#VALUE!</v>
      </c>
      <c r="F632" s="22"/>
      <c r="G632" s="22"/>
      <c r="H632" s="22"/>
      <c r="I632" s="22" t="e">
        <f>IF(E632*I631&lt;&gt;0,E632*I631,  )</f>
        <v>#VALUE!</v>
      </c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CD632" s="1" t="e">
        <f>I632</f>
        <v>#VALUE!</v>
      </c>
    </row>
    <row r="633" spans="1:86" ht="20.100000000000001" customHeight="1" x14ac:dyDescent="0.15">
      <c r="A633" s="27"/>
      <c r="C633" s="15"/>
      <c r="D633" s="24" t="s">
        <v>233</v>
      </c>
      <c r="E633" s="6"/>
      <c r="F633" s="41"/>
      <c r="G633" s="41"/>
      <c r="H633" s="41"/>
      <c r="I633" s="41"/>
      <c r="J633" s="41"/>
      <c r="K633" s="41"/>
      <c r="L633" s="41"/>
      <c r="M633" s="41">
        <v>1</v>
      </c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</row>
    <row r="634" spans="1:86" ht="20.100000000000001" customHeight="1" x14ac:dyDescent="0.15">
      <c r="A634" s="27"/>
      <c r="C634" s="5" t="s">
        <v>387</v>
      </c>
      <c r="D634" s="60" t="e">
        <f>#REF!</f>
        <v>#REF!</v>
      </c>
      <c r="E634" s="23" t="e">
        <f>IF(egTextCal(D634)&lt;&gt;0, egTextCal(D634),"")</f>
        <v>#VALUE!</v>
      </c>
      <c r="F634" s="22"/>
      <c r="G634" s="22"/>
      <c r="H634" s="22"/>
      <c r="I634" s="22"/>
      <c r="J634" s="22"/>
      <c r="K634" s="22"/>
      <c r="L634" s="22"/>
      <c r="M634" s="22" t="e">
        <f>IF(E634*M633&lt;&gt;0,E634*M633,  )</f>
        <v>#VALUE!</v>
      </c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  <c r="CH634" s="1" t="e">
        <f>M634</f>
        <v>#VALUE!</v>
      </c>
    </row>
    <row r="635" spans="1:86" ht="20.100000000000001" customHeight="1" x14ac:dyDescent="0.15">
      <c r="A635" s="27"/>
      <c r="C635" s="15"/>
      <c r="D635" s="24"/>
      <c r="E635" s="6"/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</row>
    <row r="636" spans="1:86" ht="20.100000000000001" customHeight="1" x14ac:dyDescent="0.15">
      <c r="A636" s="27"/>
      <c r="C636" s="5" t="s">
        <v>388</v>
      </c>
      <c r="D636" s="38"/>
      <c r="E636" s="23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86" ht="20.100000000000001" customHeight="1" x14ac:dyDescent="0.15">
      <c r="A637" s="27"/>
      <c r="C637" s="15"/>
      <c r="D637" s="24"/>
      <c r="E637" s="6"/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</row>
    <row r="638" spans="1:86" ht="20.100000000000001" customHeight="1" x14ac:dyDescent="0.15">
      <c r="A638" s="27"/>
      <c r="C638" s="5" t="s">
        <v>389</v>
      </c>
      <c r="D638" s="38"/>
      <c r="E638" s="23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86" ht="20.100000000000001" customHeight="1" x14ac:dyDescent="0.15">
      <c r="A639" s="27"/>
      <c r="C639" s="15"/>
      <c r="D639" s="24"/>
      <c r="E639" s="6"/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</row>
    <row r="640" spans="1:86" ht="20.100000000000001" customHeight="1" x14ac:dyDescent="0.15">
      <c r="A640" s="27"/>
      <c r="C640" s="5" t="s">
        <v>390</v>
      </c>
      <c r="D640" s="38"/>
      <c r="E640" s="23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80" ht="20.100000000000001" customHeight="1" x14ac:dyDescent="0.15">
      <c r="A641" s="27"/>
      <c r="C641" s="15"/>
      <c r="D641" s="24"/>
      <c r="E641" s="6"/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</row>
    <row r="642" spans="1:80" ht="20.100000000000001" customHeight="1" x14ac:dyDescent="0.15">
      <c r="A642" s="27"/>
      <c r="C642" s="5" t="s">
        <v>391</v>
      </c>
      <c r="D642" s="38"/>
      <c r="E642" s="23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80" ht="20.100000000000001" customHeight="1" x14ac:dyDescent="0.15">
      <c r="A643" s="27"/>
      <c r="B643" s="21" t="s">
        <v>393</v>
      </c>
      <c r="C643" s="15"/>
      <c r="D643" s="24" t="s">
        <v>394</v>
      </c>
      <c r="E643" s="6" t="s">
        <v>64</v>
      </c>
      <c r="F643" s="41" t="e">
        <f t="shared" ref="F643:N643" si="1">SUM(CA466:CA642)</f>
        <v>#VALUE!</v>
      </c>
      <c r="G643" s="41" t="e">
        <f t="shared" si="1"/>
        <v>#VALUE!</v>
      </c>
      <c r="H643" s="41" t="e">
        <f t="shared" si="1"/>
        <v>#VALUE!</v>
      </c>
      <c r="I643" s="41" t="e">
        <f t="shared" si="1"/>
        <v>#VALUE!</v>
      </c>
      <c r="J643" s="41" t="e">
        <f t="shared" si="1"/>
        <v>#VALUE!</v>
      </c>
      <c r="K643" s="41" t="e">
        <f t="shared" si="1"/>
        <v>#VALUE!</v>
      </c>
      <c r="L643" s="41" t="e">
        <f t="shared" si="1"/>
        <v>#VALUE!</v>
      </c>
      <c r="M643" s="41" t="e">
        <f t="shared" si="1"/>
        <v>#VALUE!</v>
      </c>
      <c r="N643" s="41" t="e">
        <f t="shared" si="1"/>
        <v>#VALUE!</v>
      </c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</row>
    <row r="644" spans="1:80" ht="20.100000000000001" customHeight="1" x14ac:dyDescent="0.15">
      <c r="A644" s="27"/>
      <c r="C644" s="5" t="s">
        <v>392</v>
      </c>
      <c r="D644" s="38" t="s">
        <v>395</v>
      </c>
      <c r="E644" s="23">
        <v>1</v>
      </c>
      <c r="F644" s="22" t="e">
        <f>E644*F643</f>
        <v>#VALUE!</v>
      </c>
      <c r="G644" s="22" t="e">
        <f>E644*G643</f>
        <v>#VALUE!</v>
      </c>
      <c r="H644" s="22" t="e">
        <f>E644*H643</f>
        <v>#VALUE!</v>
      </c>
      <c r="I644" s="22" t="e">
        <f>E644*I643</f>
        <v>#VALUE!</v>
      </c>
      <c r="J644" s="22" t="e">
        <f>E644*J643</f>
        <v>#VALUE!</v>
      </c>
      <c r="K644" s="22" t="e">
        <f>E644*K643</f>
        <v>#VALUE!</v>
      </c>
      <c r="L644" s="22" t="e">
        <f>E644*L643</f>
        <v>#VALUE!</v>
      </c>
      <c r="M644" s="22" t="e">
        <f>E644*M643</f>
        <v>#VALUE!</v>
      </c>
      <c r="N644" s="22" t="e">
        <f>E644*N643</f>
        <v>#VALUE!</v>
      </c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80" ht="20.100000000000001" customHeight="1" x14ac:dyDescent="0.15">
      <c r="B645" s="21" t="s">
        <v>82</v>
      </c>
      <c r="C645" s="103" t="s">
        <v>246</v>
      </c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N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  <c r="Z645" s="73"/>
    </row>
    <row r="646" spans="1:80" ht="20.100000000000001" customHeight="1" x14ac:dyDescent="0.15">
      <c r="B646" s="26"/>
      <c r="C646" s="19"/>
      <c r="D646" s="42"/>
      <c r="E646" s="42"/>
      <c r="F646" s="17" t="s">
        <v>250</v>
      </c>
      <c r="G646" s="17" t="s">
        <v>250</v>
      </c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CA646" s="1" t="s">
        <v>250</v>
      </c>
      <c r="CB646" s="1" t="s">
        <v>250</v>
      </c>
    </row>
    <row r="647" spans="1:80" ht="20.100000000000001" customHeight="1" x14ac:dyDescent="0.15">
      <c r="A647" s="27"/>
      <c r="B647" s="26"/>
      <c r="C647" s="4" t="s">
        <v>354</v>
      </c>
      <c r="D647" s="4" t="s">
        <v>355</v>
      </c>
      <c r="E647" s="4" t="s">
        <v>356</v>
      </c>
      <c r="F647" s="11"/>
      <c r="G647" s="11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80" ht="20.100000000000001" customHeight="1" x14ac:dyDescent="0.15">
      <c r="A648" s="27"/>
      <c r="B648" s="26"/>
      <c r="C648" s="20"/>
      <c r="D648" s="20"/>
      <c r="E648" s="20"/>
      <c r="F648" s="18" t="s">
        <v>410</v>
      </c>
      <c r="G648" s="18" t="s">
        <v>411</v>
      </c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CA648" s="1" t="s">
        <v>410</v>
      </c>
      <c r="CB648" s="1" t="s">
        <v>411</v>
      </c>
    </row>
    <row r="649" spans="1:80" ht="20.100000000000001" customHeight="1" x14ac:dyDescent="0.15">
      <c r="A649" s="27"/>
      <c r="C649" s="15"/>
      <c r="D649" s="24" t="s">
        <v>247</v>
      </c>
      <c r="E649" s="6"/>
      <c r="F649" s="40"/>
      <c r="G649" s="40"/>
      <c r="H649" s="40"/>
      <c r="I649" s="40"/>
      <c r="J649" s="40"/>
      <c r="K649" s="40"/>
      <c r="L649" s="40"/>
      <c r="M649" s="40"/>
      <c r="N649" s="40"/>
      <c r="O649" s="40"/>
      <c r="P649" s="40"/>
      <c r="Q649" s="40"/>
      <c r="R649" s="40"/>
      <c r="S649" s="40"/>
      <c r="T649" s="40"/>
      <c r="U649" s="40"/>
      <c r="V649" s="40"/>
      <c r="W649" s="40"/>
      <c r="X649" s="40"/>
      <c r="Y649" s="40"/>
      <c r="Z649" s="40"/>
    </row>
    <row r="650" spans="1:80" ht="20.100000000000001" customHeight="1" x14ac:dyDescent="0.15">
      <c r="A650" s="27"/>
      <c r="C650" s="5" t="s">
        <v>83</v>
      </c>
      <c r="D650" s="38"/>
      <c r="E650" s="23" t="str">
        <f>IF(egTextCal(D650)&lt;&gt;0, egTextCal(D650),"")</f>
        <v/>
      </c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80" ht="20.100000000000001" customHeight="1" x14ac:dyDescent="0.15">
      <c r="A651" s="27"/>
      <c r="C651" s="15"/>
      <c r="D651" s="25" t="s">
        <v>248</v>
      </c>
      <c r="E651" s="7"/>
      <c r="F651" s="41">
        <v>1</v>
      </c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</row>
    <row r="652" spans="1:80" ht="20.100000000000001" customHeight="1" x14ac:dyDescent="0.15">
      <c r="A652" s="27"/>
      <c r="C652" s="5" t="s">
        <v>212</v>
      </c>
      <c r="D652" s="61" t="e">
        <f>#REF!</f>
        <v>#REF!</v>
      </c>
      <c r="E652" s="23" t="e">
        <f>IF(egTextCal(D652)&lt;&gt;0, egTextCal(D652),"")</f>
        <v>#VALUE!</v>
      </c>
      <c r="F652" s="22" t="e">
        <f>IF(E652*F651&lt;&gt;0,E652*F651,  )</f>
        <v>#VALUE!</v>
      </c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CA652" s="1" t="e">
        <f>F652</f>
        <v>#VALUE!</v>
      </c>
    </row>
    <row r="653" spans="1:80" ht="20.100000000000001" customHeight="1" x14ac:dyDescent="0.15">
      <c r="A653" s="27"/>
      <c r="C653" s="15"/>
      <c r="D653" s="25" t="s">
        <v>253</v>
      </c>
      <c r="E653" s="7"/>
      <c r="F653" s="41"/>
      <c r="G653" s="41">
        <v>1</v>
      </c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</row>
    <row r="654" spans="1:80" ht="20.100000000000001" customHeight="1" x14ac:dyDescent="0.15">
      <c r="A654" s="27"/>
      <c r="C654" s="5" t="s">
        <v>333</v>
      </c>
      <c r="D654" s="61" t="e">
        <f>#REF!</f>
        <v>#REF!</v>
      </c>
      <c r="E654" s="23" t="e">
        <f>IF(egTextCal(D654)&lt;&gt;0, egTextCal(D654),"")</f>
        <v>#VALUE!</v>
      </c>
      <c r="F654" s="22"/>
      <c r="G654" s="22" t="e">
        <f>IF(E654*G653&lt;&gt;0,E654*G653,  )</f>
        <v>#VALUE!</v>
      </c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CB654" s="1" t="e">
        <f>G654</f>
        <v>#VALUE!</v>
      </c>
    </row>
    <row r="655" spans="1:80" ht="20.100000000000001" customHeight="1" x14ac:dyDescent="0.15">
      <c r="A655" s="27"/>
      <c r="C655" s="15"/>
      <c r="D655" s="24"/>
      <c r="E655" s="6"/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</row>
    <row r="656" spans="1:80" ht="20.100000000000001" customHeight="1" x14ac:dyDescent="0.15">
      <c r="A656" s="27"/>
      <c r="C656" s="5" t="s">
        <v>379</v>
      </c>
      <c r="D656" s="38"/>
      <c r="E656" s="23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20.100000000000001" customHeight="1" x14ac:dyDescent="0.15">
      <c r="A657" s="27"/>
      <c r="C657" s="15"/>
      <c r="D657" s="24"/>
      <c r="E657" s="6"/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</row>
    <row r="658" spans="1:26" ht="20.100000000000001" customHeight="1" x14ac:dyDescent="0.15">
      <c r="A658" s="27"/>
      <c r="C658" s="5" t="s">
        <v>100</v>
      </c>
      <c r="D658" s="38"/>
      <c r="E658" s="23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20.100000000000001" customHeight="1" x14ac:dyDescent="0.15">
      <c r="A659" s="27"/>
      <c r="C659" s="15"/>
      <c r="D659" s="24"/>
      <c r="E659" s="6"/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</row>
    <row r="660" spans="1:26" ht="20.100000000000001" customHeight="1" x14ac:dyDescent="0.15">
      <c r="A660" s="27"/>
      <c r="C660" s="5" t="s">
        <v>220</v>
      </c>
      <c r="D660" s="38"/>
      <c r="E660" s="23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20.100000000000001" customHeight="1" x14ac:dyDescent="0.15">
      <c r="A661" s="27"/>
      <c r="C661" s="15"/>
      <c r="D661" s="24"/>
      <c r="E661" s="6"/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</row>
    <row r="662" spans="1:26" ht="20.100000000000001" customHeight="1" x14ac:dyDescent="0.15">
      <c r="A662" s="27"/>
      <c r="C662" s="5" t="s">
        <v>336</v>
      </c>
      <c r="D662" s="38"/>
      <c r="E662" s="23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20.100000000000001" customHeight="1" x14ac:dyDescent="0.15">
      <c r="A663" s="27"/>
      <c r="C663" s="15"/>
      <c r="D663" s="24"/>
      <c r="E663" s="6"/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</row>
    <row r="664" spans="1:26" ht="20.100000000000001" customHeight="1" x14ac:dyDescent="0.15">
      <c r="A664" s="27"/>
      <c r="C664" s="5" t="s">
        <v>106</v>
      </c>
      <c r="D664" s="38"/>
      <c r="E664" s="23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20.100000000000001" customHeight="1" x14ac:dyDescent="0.15">
      <c r="A665" s="27"/>
      <c r="C665" s="15"/>
      <c r="D665" s="24"/>
      <c r="E665" s="6"/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</row>
    <row r="666" spans="1:26" ht="20.100000000000001" customHeight="1" x14ac:dyDescent="0.15">
      <c r="A666" s="27"/>
      <c r="C666" s="5" t="s">
        <v>380</v>
      </c>
      <c r="D666" s="38"/>
      <c r="E666" s="23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20.100000000000001" customHeight="1" x14ac:dyDescent="0.15">
      <c r="A667" s="27"/>
      <c r="C667" s="15"/>
      <c r="D667" s="24"/>
      <c r="E667" s="6"/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</row>
    <row r="668" spans="1:26" ht="20.100000000000001" customHeight="1" x14ac:dyDescent="0.15">
      <c r="A668" s="27"/>
      <c r="C668" s="5" t="s">
        <v>381</v>
      </c>
      <c r="D668" s="38"/>
      <c r="E668" s="23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20.100000000000001" customHeight="1" x14ac:dyDescent="0.15">
      <c r="A669" s="27"/>
      <c r="C669" s="15"/>
      <c r="D669" s="24"/>
      <c r="E669" s="6"/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</row>
    <row r="670" spans="1:26" ht="20.100000000000001" customHeight="1" x14ac:dyDescent="0.15">
      <c r="A670" s="27"/>
      <c r="C670" s="5" t="s">
        <v>382</v>
      </c>
      <c r="D670" s="38"/>
      <c r="E670" s="23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20.100000000000001" customHeight="1" x14ac:dyDescent="0.15">
      <c r="A671" s="27"/>
      <c r="C671" s="15"/>
      <c r="D671" s="24"/>
      <c r="E671" s="6"/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</row>
    <row r="672" spans="1:26" ht="20.100000000000001" customHeight="1" x14ac:dyDescent="0.15">
      <c r="A672" s="27"/>
      <c r="C672" s="5" t="s">
        <v>383</v>
      </c>
      <c r="D672" s="38"/>
      <c r="E672" s="23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20.100000000000001" customHeight="1" x14ac:dyDescent="0.15">
      <c r="A673" s="27"/>
      <c r="C673" s="15"/>
      <c r="D673" s="24"/>
      <c r="E673" s="6"/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</row>
    <row r="674" spans="1:26" ht="20.100000000000001" customHeight="1" x14ac:dyDescent="0.15">
      <c r="A674" s="27"/>
      <c r="C674" s="5" t="s">
        <v>384</v>
      </c>
      <c r="D674" s="38"/>
      <c r="E674" s="23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20.100000000000001" customHeight="1" x14ac:dyDescent="0.15">
      <c r="A675" s="27"/>
      <c r="C675" s="15"/>
      <c r="D675" s="24"/>
      <c r="E675" s="6"/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</row>
    <row r="676" spans="1:26" ht="20.100000000000001" customHeight="1" x14ac:dyDescent="0.15">
      <c r="A676" s="27"/>
      <c r="C676" s="5" t="s">
        <v>385</v>
      </c>
      <c r="D676" s="38"/>
      <c r="E676" s="23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20.100000000000001" customHeight="1" x14ac:dyDescent="0.15">
      <c r="A677" s="27"/>
      <c r="C677" s="15"/>
      <c r="D677" s="24"/>
      <c r="E677" s="6"/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</row>
    <row r="678" spans="1:26" ht="20.100000000000001" customHeight="1" x14ac:dyDescent="0.15">
      <c r="A678" s="27"/>
      <c r="C678" s="5" t="s">
        <v>386</v>
      </c>
      <c r="D678" s="38"/>
      <c r="E678" s="23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20.100000000000001" customHeight="1" x14ac:dyDescent="0.15">
      <c r="A679" s="27"/>
      <c r="C679" s="15"/>
      <c r="D679" s="24"/>
      <c r="E679" s="6"/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</row>
    <row r="680" spans="1:26" ht="20.100000000000001" customHeight="1" x14ac:dyDescent="0.15">
      <c r="A680" s="27"/>
      <c r="C680" s="5" t="s">
        <v>387</v>
      </c>
      <c r="D680" s="38"/>
      <c r="E680" s="23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20.100000000000001" customHeight="1" x14ac:dyDescent="0.15">
      <c r="A681" s="27"/>
      <c r="C681" s="15"/>
      <c r="D681" s="24"/>
      <c r="E681" s="6"/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</row>
    <row r="682" spans="1:26" ht="20.100000000000001" customHeight="1" x14ac:dyDescent="0.15">
      <c r="A682" s="27"/>
      <c r="C682" s="5" t="s">
        <v>388</v>
      </c>
      <c r="D682" s="38"/>
      <c r="E682" s="23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20.100000000000001" customHeight="1" x14ac:dyDescent="0.15">
      <c r="A683" s="27"/>
      <c r="C683" s="15"/>
      <c r="D683" s="24"/>
      <c r="E683" s="6"/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</row>
    <row r="684" spans="1:26" ht="20.100000000000001" customHeight="1" x14ac:dyDescent="0.15">
      <c r="A684" s="27"/>
      <c r="C684" s="5" t="s">
        <v>389</v>
      </c>
      <c r="D684" s="38"/>
      <c r="E684" s="23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20.100000000000001" customHeight="1" x14ac:dyDescent="0.15">
      <c r="A685" s="27"/>
      <c r="C685" s="15"/>
      <c r="D685" s="24"/>
      <c r="E685" s="6"/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</row>
    <row r="686" spans="1:26" ht="20.100000000000001" customHeight="1" x14ac:dyDescent="0.15">
      <c r="A686" s="27"/>
      <c r="C686" s="5" t="s">
        <v>390</v>
      </c>
      <c r="D686" s="38"/>
      <c r="E686" s="23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20.100000000000001" customHeight="1" x14ac:dyDescent="0.15">
      <c r="A687" s="27"/>
      <c r="C687" s="15"/>
      <c r="D687" s="24"/>
      <c r="E687" s="6"/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</row>
    <row r="688" spans="1:26" ht="20.100000000000001" customHeight="1" x14ac:dyDescent="0.15">
      <c r="A688" s="27"/>
      <c r="C688" s="5" t="s">
        <v>391</v>
      </c>
      <c r="D688" s="38"/>
      <c r="E688" s="23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87" ht="20.100000000000001" customHeight="1" x14ac:dyDescent="0.15">
      <c r="A689" s="27"/>
      <c r="B689" s="21" t="s">
        <v>393</v>
      </c>
      <c r="C689" s="15"/>
      <c r="D689" s="24" t="s">
        <v>394</v>
      </c>
      <c r="E689" s="6" t="s">
        <v>64</v>
      </c>
      <c r="F689" s="41" t="e">
        <f>SUM(CA650:CA688)</f>
        <v>#VALUE!</v>
      </c>
      <c r="G689" s="41" t="e">
        <f>SUM(CB650:CB688)</f>
        <v>#VALUE!</v>
      </c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</row>
    <row r="690" spans="1:87" ht="20.100000000000001" customHeight="1" x14ac:dyDescent="0.15">
      <c r="A690" s="27"/>
      <c r="C690" s="5" t="s">
        <v>392</v>
      </c>
      <c r="D690" s="38" t="s">
        <v>395</v>
      </c>
      <c r="E690" s="23">
        <v>1</v>
      </c>
      <c r="F690" s="22" t="e">
        <f>E690*F689</f>
        <v>#VALUE!</v>
      </c>
      <c r="G690" s="22" t="e">
        <f>E690*G689</f>
        <v>#VALUE!</v>
      </c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87" ht="20.100000000000001" customHeight="1" x14ac:dyDescent="0.15">
      <c r="B691" s="21" t="s">
        <v>82</v>
      </c>
      <c r="C691" s="103" t="s">
        <v>256</v>
      </c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N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  <c r="Z691" s="73"/>
    </row>
    <row r="692" spans="1:87" ht="20.100000000000001" customHeight="1" x14ac:dyDescent="0.15">
      <c r="B692" s="26"/>
      <c r="C692" s="19"/>
      <c r="D692" s="42"/>
      <c r="E692" s="42"/>
      <c r="F692" s="17" t="s">
        <v>260</v>
      </c>
      <c r="G692" s="17" t="s">
        <v>260</v>
      </c>
      <c r="H692" s="15" t="s">
        <v>260</v>
      </c>
      <c r="I692" s="15" t="s">
        <v>260</v>
      </c>
      <c r="J692" s="15" t="s">
        <v>260</v>
      </c>
      <c r="K692" s="15" t="s">
        <v>260</v>
      </c>
      <c r="L692" s="15" t="s">
        <v>260</v>
      </c>
      <c r="M692" s="15" t="s">
        <v>260</v>
      </c>
      <c r="N692" s="15" t="s">
        <v>260</v>
      </c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CA692" s="1" t="s">
        <v>260</v>
      </c>
      <c r="CB692" s="1" t="s">
        <v>260</v>
      </c>
      <c r="CC692" s="1" t="s">
        <v>260</v>
      </c>
      <c r="CD692" s="1" t="s">
        <v>260</v>
      </c>
      <c r="CE692" s="1" t="s">
        <v>260</v>
      </c>
      <c r="CF692" s="1" t="s">
        <v>260</v>
      </c>
      <c r="CG692" s="1" t="s">
        <v>260</v>
      </c>
      <c r="CH692" s="1" t="s">
        <v>260</v>
      </c>
      <c r="CI692" s="1" t="s">
        <v>260</v>
      </c>
    </row>
    <row r="693" spans="1:87" ht="20.100000000000001" customHeight="1" x14ac:dyDescent="0.15">
      <c r="A693" s="27"/>
      <c r="B693" s="26"/>
      <c r="C693" s="4" t="s">
        <v>354</v>
      </c>
      <c r="D693" s="4" t="s">
        <v>355</v>
      </c>
      <c r="E693" s="4" t="s">
        <v>356</v>
      </c>
      <c r="F693" s="11" t="s">
        <v>261</v>
      </c>
      <c r="G693" s="11" t="s">
        <v>265</v>
      </c>
      <c r="H693" s="4" t="s">
        <v>271</v>
      </c>
      <c r="I693" s="4" t="s">
        <v>274</v>
      </c>
      <c r="J693" s="4" t="s">
        <v>277</v>
      </c>
      <c r="K693" s="4" t="s">
        <v>280</v>
      </c>
      <c r="L693" s="4" t="s">
        <v>283</v>
      </c>
      <c r="M693" s="4" t="s">
        <v>268</v>
      </c>
      <c r="N693" s="4" t="s">
        <v>285</v>
      </c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CA693" s="1" t="s">
        <v>261</v>
      </c>
      <c r="CB693" s="1" t="s">
        <v>265</v>
      </c>
      <c r="CC693" s="1" t="s">
        <v>271</v>
      </c>
      <c r="CD693" s="1" t="s">
        <v>274</v>
      </c>
      <c r="CE693" s="1" t="s">
        <v>277</v>
      </c>
      <c r="CF693" s="1" t="s">
        <v>280</v>
      </c>
      <c r="CG693" s="1" t="s">
        <v>283</v>
      </c>
      <c r="CH693" s="1" t="s">
        <v>268</v>
      </c>
      <c r="CI693" s="1" t="s">
        <v>285</v>
      </c>
    </row>
    <row r="694" spans="1:87" ht="20.100000000000001" customHeight="1" x14ac:dyDescent="0.15">
      <c r="A694" s="27"/>
      <c r="B694" s="26"/>
      <c r="C694" s="20"/>
      <c r="D694" s="20"/>
      <c r="E694" s="20"/>
      <c r="F694" s="18" t="s">
        <v>262</v>
      </c>
      <c r="G694" s="18" t="s">
        <v>262</v>
      </c>
      <c r="H694" s="16" t="s">
        <v>262</v>
      </c>
      <c r="I694" s="16" t="s">
        <v>262</v>
      </c>
      <c r="J694" s="16" t="s">
        <v>262</v>
      </c>
      <c r="K694" s="16" t="s">
        <v>262</v>
      </c>
      <c r="L694" s="16" t="s">
        <v>262</v>
      </c>
      <c r="M694" s="16" t="s">
        <v>262</v>
      </c>
      <c r="N694" s="16" t="s">
        <v>64</v>
      </c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CA694" s="1" t="s">
        <v>262</v>
      </c>
      <c r="CB694" s="1" t="s">
        <v>262</v>
      </c>
      <c r="CC694" s="1" t="s">
        <v>262</v>
      </c>
      <c r="CD694" s="1" t="s">
        <v>262</v>
      </c>
      <c r="CE694" s="1" t="s">
        <v>262</v>
      </c>
      <c r="CF694" s="1" t="s">
        <v>262</v>
      </c>
      <c r="CG694" s="1" t="s">
        <v>262</v>
      </c>
      <c r="CH694" s="1" t="s">
        <v>262</v>
      </c>
      <c r="CI694" s="1" t="s">
        <v>64</v>
      </c>
    </row>
    <row r="695" spans="1:87" ht="20.100000000000001" customHeight="1" x14ac:dyDescent="0.15">
      <c r="A695" s="27"/>
      <c r="C695" s="15"/>
      <c r="D695" s="24" t="s">
        <v>257</v>
      </c>
      <c r="E695" s="6"/>
      <c r="F695" s="40"/>
      <c r="G695" s="40"/>
      <c r="H695" s="40"/>
      <c r="I695" s="40"/>
      <c r="J695" s="40"/>
      <c r="K695" s="40"/>
      <c r="L695" s="40"/>
      <c r="M695" s="40"/>
      <c r="N695" s="40"/>
      <c r="O695" s="40"/>
      <c r="P695" s="40"/>
      <c r="Q695" s="40"/>
      <c r="R695" s="40"/>
      <c r="S695" s="40"/>
      <c r="T695" s="40"/>
      <c r="U695" s="40"/>
      <c r="V695" s="40"/>
      <c r="W695" s="40"/>
      <c r="X695" s="40"/>
      <c r="Y695" s="40"/>
      <c r="Z695" s="40"/>
    </row>
    <row r="696" spans="1:87" ht="20.100000000000001" customHeight="1" x14ac:dyDescent="0.15">
      <c r="A696" s="27"/>
      <c r="C696" s="5" t="s">
        <v>83</v>
      </c>
      <c r="D696" s="38"/>
      <c r="E696" s="23" t="str">
        <f>IF(egTextCal(D696)&lt;&gt;0, egTextCal(D696),"")</f>
        <v/>
      </c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87" ht="20.100000000000001" customHeight="1" x14ac:dyDescent="0.15">
      <c r="A697" s="27"/>
      <c r="C697" s="15"/>
      <c r="D697" s="25" t="s">
        <v>258</v>
      </c>
      <c r="E697" s="7"/>
      <c r="F697" s="41">
        <v>1</v>
      </c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</row>
    <row r="698" spans="1:87" ht="20.100000000000001" customHeight="1" x14ac:dyDescent="0.15">
      <c r="A698" s="27"/>
      <c r="C698" s="5" t="s">
        <v>212</v>
      </c>
      <c r="D698" s="61" t="e">
        <f>#REF!</f>
        <v>#REF!</v>
      </c>
      <c r="E698" s="23" t="e">
        <f>IF(egTextCal(D698)&lt;&gt;0, egTextCal(D698),"")</f>
        <v>#VALUE!</v>
      </c>
      <c r="F698" s="22" t="e">
        <f>IF(E698*F697&lt;&gt;0,E698*F697,  )</f>
        <v>#VALUE!</v>
      </c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  <c r="CA698" s="1" t="e">
        <f>F698</f>
        <v>#VALUE!</v>
      </c>
    </row>
    <row r="699" spans="1:87" ht="20.100000000000001" customHeight="1" x14ac:dyDescent="0.15">
      <c r="A699" s="27"/>
      <c r="C699" s="15"/>
      <c r="D699" s="25" t="s">
        <v>263</v>
      </c>
      <c r="E699" s="7"/>
      <c r="F699" s="41"/>
      <c r="G699" s="41">
        <v>1</v>
      </c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</row>
    <row r="700" spans="1:87" ht="20.100000000000001" customHeight="1" x14ac:dyDescent="0.15">
      <c r="A700" s="27"/>
      <c r="C700" s="5" t="s">
        <v>333</v>
      </c>
      <c r="D700" s="61" t="e">
        <f>#REF!</f>
        <v>#REF!</v>
      </c>
      <c r="E700" s="23" t="e">
        <f>IF(egTextCal(D700)&lt;&gt;0, egTextCal(D700),"")</f>
        <v>#VALUE!</v>
      </c>
      <c r="F700" s="22"/>
      <c r="G700" s="22" t="e">
        <f>IF(E700*G699&lt;&gt;0,E700*G699,  )</f>
        <v>#VALUE!</v>
      </c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  <c r="CB700" s="1" t="e">
        <f>G700</f>
        <v>#VALUE!</v>
      </c>
    </row>
    <row r="701" spans="1:87" ht="20.100000000000001" customHeight="1" x14ac:dyDescent="0.15">
      <c r="A701" s="27"/>
      <c r="C701" s="15"/>
      <c r="D701" s="24" t="s">
        <v>266</v>
      </c>
      <c r="E701" s="6"/>
      <c r="F701" s="41"/>
      <c r="G701" s="41"/>
      <c r="H701" s="41"/>
      <c r="I701" s="41"/>
      <c r="J701" s="41"/>
      <c r="K701" s="41"/>
      <c r="L701" s="41"/>
      <c r="M701" s="41">
        <v>1</v>
      </c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</row>
    <row r="702" spans="1:87" ht="20.100000000000001" customHeight="1" x14ac:dyDescent="0.15">
      <c r="A702" s="27"/>
      <c r="C702" s="5" t="s">
        <v>379</v>
      </c>
      <c r="D702" s="60" t="e">
        <f>#REF!</f>
        <v>#REF!</v>
      </c>
      <c r="E702" s="23" t="e">
        <f>IF(egTextCal(D702)&lt;&gt;0, egTextCal(D702),"")</f>
        <v>#VALUE!</v>
      </c>
      <c r="F702" s="22"/>
      <c r="G702" s="22"/>
      <c r="H702" s="22"/>
      <c r="I702" s="22"/>
      <c r="J702" s="22"/>
      <c r="K702" s="22"/>
      <c r="L702" s="22"/>
      <c r="M702" s="22" t="e">
        <f>IF(E702*M701&lt;&gt;0,E702*M701,  )</f>
        <v>#VALUE!</v>
      </c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  <c r="CH702" s="1" t="e">
        <f>M702</f>
        <v>#VALUE!</v>
      </c>
    </row>
    <row r="703" spans="1:87" ht="20.100000000000001" customHeight="1" x14ac:dyDescent="0.15">
      <c r="A703" s="27"/>
      <c r="C703" s="15"/>
      <c r="D703" s="24" t="s">
        <v>269</v>
      </c>
      <c r="E703" s="6"/>
      <c r="F703" s="41"/>
      <c r="G703" s="41"/>
      <c r="H703" s="41">
        <v>1</v>
      </c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</row>
    <row r="704" spans="1:87" ht="20.100000000000001" customHeight="1" x14ac:dyDescent="0.15">
      <c r="A704" s="27"/>
      <c r="C704" s="5" t="s">
        <v>100</v>
      </c>
      <c r="D704" s="60" t="e">
        <f>#REF!</f>
        <v>#REF!</v>
      </c>
      <c r="E704" s="23" t="e">
        <f>IF(egTextCal(D704)&lt;&gt;0, egTextCal(D704),"")</f>
        <v>#VALUE!</v>
      </c>
      <c r="F704" s="22"/>
      <c r="G704" s="22"/>
      <c r="H704" s="22" t="e">
        <f>IF(E704*H703&lt;&gt;0,E704*H703,  )</f>
        <v>#VALUE!</v>
      </c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  <c r="CC704" s="1" t="e">
        <f>H704</f>
        <v>#VALUE!</v>
      </c>
    </row>
    <row r="705" spans="1:87" ht="20.100000000000001" customHeight="1" x14ac:dyDescent="0.15">
      <c r="A705" s="27"/>
      <c r="C705" s="15"/>
      <c r="D705" s="24" t="s">
        <v>272</v>
      </c>
      <c r="E705" s="6"/>
      <c r="F705" s="41"/>
      <c r="G705" s="41"/>
      <c r="H705" s="41"/>
      <c r="I705" s="41">
        <v>1</v>
      </c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</row>
    <row r="706" spans="1:87" ht="20.100000000000001" customHeight="1" x14ac:dyDescent="0.15">
      <c r="A706" s="27"/>
      <c r="C706" s="5" t="s">
        <v>220</v>
      </c>
      <c r="D706" s="60" t="e">
        <f>#REF!</f>
        <v>#REF!</v>
      </c>
      <c r="E706" s="23" t="e">
        <f>IF(egTextCal(D706)&lt;&gt;0, egTextCal(D706),"")</f>
        <v>#VALUE!</v>
      </c>
      <c r="F706" s="22"/>
      <c r="G706" s="22"/>
      <c r="H706" s="22"/>
      <c r="I706" s="22" t="e">
        <f>IF(E706*I705&lt;&gt;0,E706*I705,  )</f>
        <v>#VALUE!</v>
      </c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  <c r="CD706" s="1" t="e">
        <f>I706</f>
        <v>#VALUE!</v>
      </c>
    </row>
    <row r="707" spans="1:87" ht="20.100000000000001" customHeight="1" x14ac:dyDescent="0.15">
      <c r="A707" s="27"/>
      <c r="C707" s="15"/>
      <c r="D707" s="24" t="s">
        <v>275</v>
      </c>
      <c r="E707" s="6"/>
      <c r="F707" s="41"/>
      <c r="G707" s="41"/>
      <c r="H707" s="41"/>
      <c r="I707" s="41"/>
      <c r="J707" s="41">
        <v>1</v>
      </c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</row>
    <row r="708" spans="1:87" ht="20.100000000000001" customHeight="1" x14ac:dyDescent="0.15">
      <c r="A708" s="27"/>
      <c r="C708" s="5" t="s">
        <v>336</v>
      </c>
      <c r="D708" s="60" t="e">
        <f>#REF!</f>
        <v>#REF!</v>
      </c>
      <c r="E708" s="23" t="e">
        <f>IF(egTextCal(D708)&lt;&gt;0, egTextCal(D708),"")</f>
        <v>#VALUE!</v>
      </c>
      <c r="F708" s="22"/>
      <c r="G708" s="22"/>
      <c r="H708" s="22"/>
      <c r="I708" s="22"/>
      <c r="J708" s="22" t="e">
        <f>IF(E708*J707&lt;&gt;0,E708*J707,  )</f>
        <v>#VALUE!</v>
      </c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CE708" s="1" t="e">
        <f>J708</f>
        <v>#VALUE!</v>
      </c>
    </row>
    <row r="709" spans="1:87" ht="20.100000000000001" customHeight="1" x14ac:dyDescent="0.15">
      <c r="A709" s="27"/>
      <c r="C709" s="15"/>
      <c r="D709" s="24" t="s">
        <v>278</v>
      </c>
      <c r="E709" s="6"/>
      <c r="F709" s="41"/>
      <c r="G709" s="41"/>
      <c r="H709" s="41"/>
      <c r="I709" s="41"/>
      <c r="J709" s="41"/>
      <c r="K709" s="41">
        <v>1</v>
      </c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</row>
    <row r="710" spans="1:87" ht="20.100000000000001" customHeight="1" x14ac:dyDescent="0.15">
      <c r="A710" s="27"/>
      <c r="C710" s="5" t="s">
        <v>106</v>
      </c>
      <c r="D710" s="60" t="e">
        <f>#REF!</f>
        <v>#REF!</v>
      </c>
      <c r="E710" s="23" t="e">
        <f>IF(egTextCal(D710)&lt;&gt;0, egTextCal(D710),"")</f>
        <v>#VALUE!</v>
      </c>
      <c r="F710" s="22"/>
      <c r="G710" s="22"/>
      <c r="H710" s="22"/>
      <c r="I710" s="22"/>
      <c r="J710" s="22"/>
      <c r="K710" s="22" t="e">
        <f>IF(E710*K709&lt;&gt;0,E710*K709,  )</f>
        <v>#VALUE!</v>
      </c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  <c r="CF710" s="1" t="e">
        <f>K710</f>
        <v>#VALUE!</v>
      </c>
    </row>
    <row r="711" spans="1:87" ht="20.100000000000001" customHeight="1" x14ac:dyDescent="0.15">
      <c r="A711" s="27"/>
      <c r="C711" s="15"/>
      <c r="D711" s="24" t="s">
        <v>281</v>
      </c>
      <c r="E711" s="6"/>
      <c r="F711" s="41"/>
      <c r="G711" s="41"/>
      <c r="H711" s="41"/>
      <c r="I711" s="41"/>
      <c r="J711" s="41"/>
      <c r="K711" s="41"/>
      <c r="L711" s="41">
        <v>1</v>
      </c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</row>
    <row r="712" spans="1:87" ht="20.100000000000001" customHeight="1" x14ac:dyDescent="0.15">
      <c r="A712" s="27"/>
      <c r="C712" s="5" t="s">
        <v>380</v>
      </c>
      <c r="D712" s="60" t="e">
        <f>#REF!</f>
        <v>#REF!</v>
      </c>
      <c r="E712" s="23" t="e">
        <f>IF(egTextCal(D712)&lt;&gt;0, egTextCal(D712),"")</f>
        <v>#VALUE!</v>
      </c>
      <c r="F712" s="22"/>
      <c r="G712" s="22"/>
      <c r="H712" s="22"/>
      <c r="I712" s="22"/>
      <c r="J712" s="22"/>
      <c r="K712" s="22"/>
      <c r="L712" s="22" t="e">
        <f>IF(E712*L711&lt;&gt;0,E712*L711,  )</f>
        <v>#VALUE!</v>
      </c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  <c r="CG712" s="1" t="e">
        <f>L712</f>
        <v>#VALUE!</v>
      </c>
    </row>
    <row r="713" spans="1:87" ht="20.100000000000001" customHeight="1" x14ac:dyDescent="0.15">
      <c r="A713" s="27"/>
      <c r="C713" s="15"/>
      <c r="D713" s="24" t="s">
        <v>284</v>
      </c>
      <c r="E713" s="6"/>
      <c r="F713" s="41"/>
      <c r="G713" s="41"/>
      <c r="H713" s="41"/>
      <c r="I713" s="41"/>
      <c r="J713" s="41"/>
      <c r="K713" s="41"/>
      <c r="L713" s="41"/>
      <c r="M713" s="41"/>
      <c r="N713" s="41">
        <v>1</v>
      </c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</row>
    <row r="714" spans="1:87" ht="20.100000000000001" customHeight="1" x14ac:dyDescent="0.15">
      <c r="A714" s="27"/>
      <c r="C714" s="5" t="s">
        <v>381</v>
      </c>
      <c r="D714" s="60" t="e">
        <f>#REF!</f>
        <v>#REF!</v>
      </c>
      <c r="E714" s="23" t="e">
        <f>IF(egTextCal(D714)&lt;&gt;0, egTextCal(D714),"")</f>
        <v>#VALUE!</v>
      </c>
      <c r="F714" s="22"/>
      <c r="G714" s="22"/>
      <c r="H714" s="22"/>
      <c r="I714" s="22"/>
      <c r="J714" s="22"/>
      <c r="K714" s="22"/>
      <c r="L714" s="22"/>
      <c r="M714" s="22"/>
      <c r="N714" s="22" t="e">
        <f>IF(E714*N713&lt;&gt;0,E714*N713,  )</f>
        <v>#VALUE!</v>
      </c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  <c r="CI714" s="1" t="e">
        <f>N714</f>
        <v>#VALUE!</v>
      </c>
    </row>
    <row r="715" spans="1:87" ht="20.100000000000001" customHeight="1" x14ac:dyDescent="0.15">
      <c r="A715" s="27"/>
      <c r="C715" s="15"/>
      <c r="D715" s="24"/>
      <c r="E715" s="6"/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</row>
    <row r="716" spans="1:87" ht="20.100000000000001" customHeight="1" x14ac:dyDescent="0.15">
      <c r="A716" s="27"/>
      <c r="C716" s="5" t="s">
        <v>382</v>
      </c>
      <c r="D716" s="38"/>
      <c r="E716" s="23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87" ht="20.100000000000001" customHeight="1" x14ac:dyDescent="0.15">
      <c r="A717" s="27"/>
      <c r="C717" s="15"/>
      <c r="D717" s="24"/>
      <c r="E717" s="6"/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</row>
    <row r="718" spans="1:87" ht="20.100000000000001" customHeight="1" x14ac:dyDescent="0.15">
      <c r="A718" s="27"/>
      <c r="C718" s="5" t="s">
        <v>383</v>
      </c>
      <c r="D718" s="38"/>
      <c r="E718" s="23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87" ht="20.100000000000001" customHeight="1" x14ac:dyDescent="0.15">
      <c r="A719" s="27"/>
      <c r="C719" s="15"/>
      <c r="D719" s="24"/>
      <c r="E719" s="6"/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</row>
    <row r="720" spans="1:87" ht="20.100000000000001" customHeight="1" x14ac:dyDescent="0.15">
      <c r="A720" s="27"/>
      <c r="C720" s="5" t="s">
        <v>384</v>
      </c>
      <c r="D720" s="38"/>
      <c r="E720" s="23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20.100000000000001" customHeight="1" x14ac:dyDescent="0.15">
      <c r="A721" s="27"/>
      <c r="C721" s="15"/>
      <c r="D721" s="24"/>
      <c r="E721" s="6"/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</row>
    <row r="722" spans="1:26" ht="20.100000000000001" customHeight="1" x14ac:dyDescent="0.15">
      <c r="A722" s="27"/>
      <c r="C722" s="5" t="s">
        <v>385</v>
      </c>
      <c r="D722" s="38"/>
      <c r="E722" s="23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20.100000000000001" customHeight="1" x14ac:dyDescent="0.15">
      <c r="A723" s="27"/>
      <c r="C723" s="15"/>
      <c r="D723" s="24"/>
      <c r="E723" s="6"/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</row>
    <row r="724" spans="1:26" ht="20.100000000000001" customHeight="1" x14ac:dyDescent="0.15">
      <c r="A724" s="27"/>
      <c r="C724" s="5" t="s">
        <v>386</v>
      </c>
      <c r="D724" s="38"/>
      <c r="E724" s="23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20.100000000000001" customHeight="1" x14ac:dyDescent="0.15">
      <c r="A725" s="27"/>
      <c r="C725" s="15"/>
      <c r="D725" s="24"/>
      <c r="E725" s="6"/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</row>
    <row r="726" spans="1:26" ht="20.100000000000001" customHeight="1" x14ac:dyDescent="0.15">
      <c r="A726" s="27"/>
      <c r="C726" s="5" t="s">
        <v>387</v>
      </c>
      <c r="D726" s="38"/>
      <c r="E726" s="23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20.100000000000001" customHeight="1" x14ac:dyDescent="0.15">
      <c r="A727" s="27"/>
      <c r="C727" s="15"/>
      <c r="D727" s="24"/>
      <c r="E727" s="6"/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</row>
    <row r="728" spans="1:26" ht="20.100000000000001" customHeight="1" x14ac:dyDescent="0.15">
      <c r="A728" s="27"/>
      <c r="C728" s="5" t="s">
        <v>388</v>
      </c>
      <c r="D728" s="38"/>
      <c r="E728" s="23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20.100000000000001" customHeight="1" x14ac:dyDescent="0.15">
      <c r="A729" s="27"/>
      <c r="C729" s="15"/>
      <c r="D729" s="24"/>
      <c r="E729" s="6"/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</row>
    <row r="730" spans="1:26" ht="20.100000000000001" customHeight="1" x14ac:dyDescent="0.15">
      <c r="A730" s="27"/>
      <c r="C730" s="5" t="s">
        <v>389</v>
      </c>
      <c r="D730" s="38"/>
      <c r="E730" s="23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20.100000000000001" customHeight="1" x14ac:dyDescent="0.15">
      <c r="A731" s="27"/>
      <c r="C731" s="15"/>
      <c r="D731" s="24"/>
      <c r="E731" s="6"/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</row>
    <row r="732" spans="1:26" ht="20.100000000000001" customHeight="1" x14ac:dyDescent="0.15">
      <c r="A732" s="27"/>
      <c r="C732" s="5" t="s">
        <v>390</v>
      </c>
      <c r="D732" s="38"/>
      <c r="E732" s="23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20.100000000000001" customHeight="1" x14ac:dyDescent="0.15">
      <c r="A733" s="27"/>
      <c r="C733" s="15"/>
      <c r="D733" s="24"/>
      <c r="E733" s="6"/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</row>
    <row r="734" spans="1:26" ht="20.100000000000001" customHeight="1" x14ac:dyDescent="0.15">
      <c r="A734" s="27"/>
      <c r="C734" s="5" t="s">
        <v>391</v>
      </c>
      <c r="D734" s="38"/>
      <c r="E734" s="23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20.100000000000001" customHeight="1" x14ac:dyDescent="0.15">
      <c r="A735" s="27"/>
      <c r="B735" s="21" t="s">
        <v>393</v>
      </c>
      <c r="C735" s="15"/>
      <c r="D735" s="24" t="s">
        <v>394</v>
      </c>
      <c r="E735" s="6" t="s">
        <v>64</v>
      </c>
      <c r="F735" s="41" t="e">
        <f t="shared" ref="F735:N735" si="2">SUM(CA696:CA734)</f>
        <v>#VALUE!</v>
      </c>
      <c r="G735" s="41" t="e">
        <f t="shared" si="2"/>
        <v>#VALUE!</v>
      </c>
      <c r="H735" s="41" t="e">
        <f t="shared" si="2"/>
        <v>#VALUE!</v>
      </c>
      <c r="I735" s="41" t="e">
        <f t="shared" si="2"/>
        <v>#VALUE!</v>
      </c>
      <c r="J735" s="41" t="e">
        <f t="shared" si="2"/>
        <v>#VALUE!</v>
      </c>
      <c r="K735" s="41" t="e">
        <f t="shared" si="2"/>
        <v>#VALUE!</v>
      </c>
      <c r="L735" s="41" t="e">
        <f t="shared" si="2"/>
        <v>#VALUE!</v>
      </c>
      <c r="M735" s="41" t="e">
        <f t="shared" si="2"/>
        <v>#VALUE!</v>
      </c>
      <c r="N735" s="41" t="e">
        <f t="shared" si="2"/>
        <v>#VALUE!</v>
      </c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</row>
    <row r="736" spans="1:26" ht="20.100000000000001" customHeight="1" x14ac:dyDescent="0.15">
      <c r="A736" s="27"/>
      <c r="C736" s="5" t="s">
        <v>392</v>
      </c>
      <c r="D736" s="38" t="s">
        <v>395</v>
      </c>
      <c r="E736" s="23">
        <v>1</v>
      </c>
      <c r="F736" s="22" t="e">
        <f>E736*F735</f>
        <v>#VALUE!</v>
      </c>
      <c r="G736" s="22" t="e">
        <f>E736*G735</f>
        <v>#VALUE!</v>
      </c>
      <c r="H736" s="22" t="e">
        <f>E736*H735</f>
        <v>#VALUE!</v>
      </c>
      <c r="I736" s="22" t="e">
        <f>E736*I735</f>
        <v>#VALUE!</v>
      </c>
      <c r="J736" s="22" t="e">
        <f>E736*J735</f>
        <v>#VALUE!</v>
      </c>
      <c r="K736" s="22" t="e">
        <f>E736*K735</f>
        <v>#VALUE!</v>
      </c>
      <c r="L736" s="22" t="e">
        <f>E736*L735</f>
        <v>#VALUE!</v>
      </c>
      <c r="M736" s="22" t="e">
        <f>E736*M735</f>
        <v>#VALUE!</v>
      </c>
      <c r="N736" s="22" t="e">
        <f>E736*N735</f>
        <v>#VALUE!</v>
      </c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87" ht="20.100000000000001" customHeight="1" x14ac:dyDescent="0.15">
      <c r="B737" s="21" t="s">
        <v>82</v>
      </c>
      <c r="C737" s="103" t="s">
        <v>286</v>
      </c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N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  <c r="Z737" s="73"/>
    </row>
    <row r="738" spans="1:87" ht="20.100000000000001" customHeight="1" x14ac:dyDescent="0.15">
      <c r="B738" s="26"/>
      <c r="C738" s="19"/>
      <c r="D738" s="42"/>
      <c r="E738" s="42"/>
      <c r="F738" s="17" t="s">
        <v>412</v>
      </c>
      <c r="G738" s="17" t="s">
        <v>353</v>
      </c>
      <c r="H738" s="15" t="s">
        <v>118</v>
      </c>
      <c r="I738" s="15" t="s">
        <v>118</v>
      </c>
      <c r="J738" s="15" t="s">
        <v>90</v>
      </c>
      <c r="K738" s="15" t="s">
        <v>90</v>
      </c>
      <c r="L738" s="15" t="s">
        <v>90</v>
      </c>
      <c r="M738" s="15" t="s">
        <v>306</v>
      </c>
      <c r="N738" s="15" t="s">
        <v>302</v>
      </c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CA738" s="1" t="s">
        <v>412</v>
      </c>
      <c r="CB738" s="1" t="s">
        <v>353</v>
      </c>
      <c r="CC738" s="1" t="s">
        <v>118</v>
      </c>
      <c r="CD738" s="1" t="s">
        <v>118</v>
      </c>
      <c r="CE738" s="1" t="s">
        <v>90</v>
      </c>
      <c r="CF738" s="1" t="s">
        <v>90</v>
      </c>
      <c r="CG738" s="1" t="s">
        <v>90</v>
      </c>
      <c r="CH738" s="1" t="s">
        <v>306</v>
      </c>
      <c r="CI738" s="1" t="s">
        <v>302</v>
      </c>
    </row>
    <row r="739" spans="1:87" ht="20.100000000000001" customHeight="1" x14ac:dyDescent="0.15">
      <c r="A739" s="27"/>
      <c r="B739" s="26"/>
      <c r="C739" s="4" t="s">
        <v>354</v>
      </c>
      <c r="D739" s="4" t="s">
        <v>355</v>
      </c>
      <c r="E739" s="4" t="s">
        <v>356</v>
      </c>
      <c r="F739" s="11" t="s">
        <v>352</v>
      </c>
      <c r="G739" s="11" t="s">
        <v>402</v>
      </c>
      <c r="H739" s="4" t="s">
        <v>361</v>
      </c>
      <c r="I739" s="4" t="s">
        <v>362</v>
      </c>
      <c r="J739" s="4" t="s">
        <v>366</v>
      </c>
      <c r="K739" s="4" t="s">
        <v>368</v>
      </c>
      <c r="L739" s="4" t="s">
        <v>371</v>
      </c>
      <c r="M739" s="4" t="s">
        <v>307</v>
      </c>
      <c r="N739" s="4" t="s">
        <v>303</v>
      </c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CA739" s="1" t="s">
        <v>352</v>
      </c>
      <c r="CB739" s="1" t="s">
        <v>402</v>
      </c>
      <c r="CC739" s="1" t="s">
        <v>361</v>
      </c>
      <c r="CD739" s="1" t="s">
        <v>362</v>
      </c>
      <c r="CE739" s="1" t="s">
        <v>366</v>
      </c>
      <c r="CF739" s="1" t="s">
        <v>368</v>
      </c>
      <c r="CG739" s="1" t="s">
        <v>371</v>
      </c>
      <c r="CH739" s="1" t="s">
        <v>307</v>
      </c>
      <c r="CI739" s="1" t="s">
        <v>303</v>
      </c>
    </row>
    <row r="740" spans="1:87" ht="20.100000000000001" customHeight="1" x14ac:dyDescent="0.15">
      <c r="A740" s="27"/>
      <c r="B740" s="26"/>
      <c r="C740" s="20"/>
      <c r="D740" s="20"/>
      <c r="E740" s="20"/>
      <c r="F740" s="18" t="s">
        <v>413</v>
      </c>
      <c r="G740" s="18" t="s">
        <v>414</v>
      </c>
      <c r="H740" s="16" t="s">
        <v>378</v>
      </c>
      <c r="I740" s="16" t="s">
        <v>378</v>
      </c>
      <c r="J740" s="16" t="s">
        <v>378</v>
      </c>
      <c r="K740" s="16" t="s">
        <v>378</v>
      </c>
      <c r="L740" s="16" t="s">
        <v>378</v>
      </c>
      <c r="M740" s="16" t="s">
        <v>262</v>
      </c>
      <c r="N740" s="16" t="s">
        <v>64</v>
      </c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CA740" s="1" t="s">
        <v>413</v>
      </c>
      <c r="CB740" s="1" t="s">
        <v>414</v>
      </c>
      <c r="CC740" s="1" t="s">
        <v>378</v>
      </c>
      <c r="CD740" s="1" t="s">
        <v>378</v>
      </c>
      <c r="CE740" s="1" t="s">
        <v>378</v>
      </c>
      <c r="CF740" s="1" t="s">
        <v>378</v>
      </c>
      <c r="CG740" s="1" t="s">
        <v>378</v>
      </c>
      <c r="CH740" s="1" t="s">
        <v>262</v>
      </c>
      <c r="CI740" s="1" t="s">
        <v>64</v>
      </c>
    </row>
    <row r="741" spans="1:87" ht="20.100000000000001" customHeight="1" x14ac:dyDescent="0.15">
      <c r="A741" s="27"/>
      <c r="C741" s="15"/>
      <c r="D741" s="24" t="s">
        <v>287</v>
      </c>
      <c r="E741" s="6"/>
      <c r="F741" s="40"/>
      <c r="G741" s="40"/>
      <c r="H741" s="40"/>
      <c r="I741" s="40"/>
      <c r="J741" s="40"/>
      <c r="K741" s="40"/>
      <c r="L741" s="40"/>
      <c r="M741" s="40"/>
      <c r="N741" s="40"/>
      <c r="O741" s="40"/>
      <c r="P741" s="40"/>
      <c r="Q741" s="40"/>
      <c r="R741" s="40"/>
      <c r="S741" s="40"/>
      <c r="T741" s="40"/>
      <c r="U741" s="40"/>
      <c r="V741" s="40"/>
      <c r="W741" s="40"/>
      <c r="X741" s="40"/>
      <c r="Y741" s="40"/>
      <c r="Z741" s="40"/>
    </row>
    <row r="742" spans="1:87" ht="20.100000000000001" customHeight="1" x14ac:dyDescent="0.15">
      <c r="A742" s="27"/>
      <c r="C742" s="5" t="s">
        <v>83</v>
      </c>
      <c r="D742" s="38"/>
      <c r="E742" s="23" t="str">
        <f>IF(egTextCal(D742)&lt;&gt;0, egTextCal(D742),"")</f>
        <v/>
      </c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87" ht="20.100000000000001" customHeight="1" x14ac:dyDescent="0.15">
      <c r="A743" s="27"/>
      <c r="C743" s="15"/>
      <c r="D743" s="25" t="s">
        <v>288</v>
      </c>
      <c r="E743" s="7"/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</row>
    <row r="744" spans="1:87" ht="20.100000000000001" customHeight="1" x14ac:dyDescent="0.15">
      <c r="A744" s="27"/>
      <c r="C744" s="5" t="s">
        <v>212</v>
      </c>
      <c r="D744" s="39"/>
      <c r="E744" s="23" t="str">
        <f>IF(egTextCal(D744)&lt;&gt;0, egTextCal(D744),"")</f>
        <v/>
      </c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87" ht="20.100000000000001" customHeight="1" x14ac:dyDescent="0.15">
      <c r="A745" s="27"/>
      <c r="C745" s="15"/>
      <c r="D745" s="25" t="s">
        <v>112</v>
      </c>
      <c r="E745" s="7"/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</row>
    <row r="746" spans="1:87" ht="20.100000000000001" customHeight="1" x14ac:dyDescent="0.15">
      <c r="A746" s="27"/>
      <c r="C746" s="5" t="s">
        <v>333</v>
      </c>
      <c r="D746" s="39"/>
      <c r="E746" s="23" t="str">
        <f>IF(egTextCal(D746)&lt;&gt;0, egTextCal(D746),"")</f>
        <v/>
      </c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87" ht="20.100000000000001" customHeight="1" x14ac:dyDescent="0.15">
      <c r="A747" s="27"/>
      <c r="C747" s="15"/>
      <c r="D747" s="24" t="s">
        <v>289</v>
      </c>
      <c r="E747" s="6"/>
      <c r="F747" s="41">
        <v>4</v>
      </c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</row>
    <row r="748" spans="1:87" ht="20.100000000000001" customHeight="1" x14ac:dyDescent="0.15">
      <c r="A748" s="27"/>
      <c r="C748" s="5" t="s">
        <v>379</v>
      </c>
      <c r="D748" s="60" t="e">
        <f>#REF!</f>
        <v>#REF!</v>
      </c>
      <c r="E748" s="23" t="e">
        <f>IF(egTextCal(D748)&lt;&gt;0, egTextCal(D748),"")</f>
        <v>#VALUE!</v>
      </c>
      <c r="F748" s="22" t="e">
        <f>IF(E748*F747&lt;&gt;0,E748*F747,  )</f>
        <v>#VALUE!</v>
      </c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  <c r="CA748" s="1" t="e">
        <f>F748</f>
        <v>#VALUE!</v>
      </c>
    </row>
    <row r="749" spans="1:87" ht="20.100000000000001" customHeight="1" x14ac:dyDescent="0.15">
      <c r="A749" s="27"/>
      <c r="C749" s="15"/>
      <c r="D749" s="24" t="s">
        <v>293</v>
      </c>
      <c r="E749" s="6"/>
      <c r="F749" s="41"/>
      <c r="G749" s="41">
        <v>1</v>
      </c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</row>
    <row r="750" spans="1:87" ht="20.100000000000001" customHeight="1" x14ac:dyDescent="0.15">
      <c r="A750" s="27"/>
      <c r="C750" s="5" t="s">
        <v>100</v>
      </c>
      <c r="D750" s="60" t="e">
        <f>#REF!</f>
        <v>#REF!</v>
      </c>
      <c r="E750" s="23" t="e">
        <f>IF(egTextCal(D750)&lt;&gt;0, egTextCal(D750),"")</f>
        <v>#VALUE!</v>
      </c>
      <c r="F750" s="22"/>
      <c r="G750" s="22" t="e">
        <f>IF(E750*G749&lt;&gt;0,E750*G749,  )</f>
        <v>#VALUE!</v>
      </c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CB750" s="1" t="e">
        <f>G750</f>
        <v>#VALUE!</v>
      </c>
    </row>
    <row r="751" spans="1:87" ht="20.100000000000001" customHeight="1" x14ac:dyDescent="0.15">
      <c r="A751" s="27"/>
      <c r="C751" s="15"/>
      <c r="D751" s="24"/>
      <c r="E751" s="6"/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</row>
    <row r="752" spans="1:87" ht="20.100000000000001" customHeight="1" x14ac:dyDescent="0.15">
      <c r="A752" s="27"/>
      <c r="C752" s="5" t="s">
        <v>220</v>
      </c>
      <c r="D752" s="38"/>
      <c r="E752" s="23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85" ht="20.100000000000001" customHeight="1" x14ac:dyDescent="0.15">
      <c r="A753" s="27"/>
      <c r="C753" s="15"/>
      <c r="D753" s="24" t="s">
        <v>296</v>
      </c>
      <c r="E753" s="6"/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</row>
    <row r="754" spans="1:85" ht="20.100000000000001" customHeight="1" x14ac:dyDescent="0.15">
      <c r="A754" s="27"/>
      <c r="C754" s="5" t="s">
        <v>336</v>
      </c>
      <c r="D754" s="38"/>
      <c r="E754" s="23" t="str">
        <f>IF(egTextCal(D754)&lt;&gt;0, egTextCal(D754),"")</f>
        <v/>
      </c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85" ht="20.100000000000001" customHeight="1" x14ac:dyDescent="0.15">
      <c r="A755" s="27"/>
      <c r="C755" s="15"/>
      <c r="D755" s="24" t="s">
        <v>175</v>
      </c>
      <c r="E755" s="6"/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</row>
    <row r="756" spans="1:85" ht="20.100000000000001" customHeight="1" x14ac:dyDescent="0.15">
      <c r="A756" s="27"/>
      <c r="C756" s="5" t="s">
        <v>106</v>
      </c>
      <c r="D756" s="38"/>
      <c r="E756" s="23" t="str">
        <f>IF(egTextCal(D756)&lt;&gt;0, egTextCal(D756),"")</f>
        <v/>
      </c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85" ht="20.100000000000001" customHeight="1" x14ac:dyDescent="0.15">
      <c r="A757" s="27"/>
      <c r="C757" s="15"/>
      <c r="D757" s="24" t="s">
        <v>139</v>
      </c>
      <c r="E757" s="6"/>
      <c r="F757" s="41"/>
      <c r="G757" s="41"/>
      <c r="H757" s="41"/>
      <c r="I757" s="41"/>
      <c r="J757" s="41"/>
      <c r="K757" s="41"/>
      <c r="L757" s="41">
        <v>1</v>
      </c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</row>
    <row r="758" spans="1:85" ht="20.100000000000001" customHeight="1" x14ac:dyDescent="0.15">
      <c r="A758" s="27"/>
      <c r="C758" s="5" t="s">
        <v>380</v>
      </c>
      <c r="D758" s="60" t="e">
        <f>#REF!</f>
        <v>#REF!</v>
      </c>
      <c r="E758" s="23" t="e">
        <f>IF(egTextCal(D758)&lt;&gt;0, egTextCal(D758),"")</f>
        <v>#VALUE!</v>
      </c>
      <c r="F758" s="22"/>
      <c r="G758" s="22"/>
      <c r="H758" s="22"/>
      <c r="I758" s="22"/>
      <c r="J758" s="22"/>
      <c r="K758" s="22"/>
      <c r="L758" s="22" t="e">
        <f>IF(E758*L757&lt;&gt;0,E758*L757,  )</f>
        <v>#VALUE!</v>
      </c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  <c r="CG758" s="1" t="e">
        <f>L758</f>
        <v>#VALUE!</v>
      </c>
    </row>
    <row r="759" spans="1:85" ht="20.100000000000001" customHeight="1" x14ac:dyDescent="0.15">
      <c r="A759" s="27"/>
      <c r="C759" s="15"/>
      <c r="D759" s="24" t="s">
        <v>134</v>
      </c>
      <c r="E759" s="6"/>
      <c r="F759" s="41"/>
      <c r="G759" s="41"/>
      <c r="H759" s="41"/>
      <c r="I759" s="41">
        <v>1</v>
      </c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</row>
    <row r="760" spans="1:85" ht="20.100000000000001" customHeight="1" x14ac:dyDescent="0.15">
      <c r="A760" s="27"/>
      <c r="C760" s="5" t="s">
        <v>381</v>
      </c>
      <c r="D760" s="60" t="e">
        <f>#REF!</f>
        <v>#REF!</v>
      </c>
      <c r="E760" s="23" t="e">
        <f>IF(egTextCal(D760)&lt;&gt;0, egTextCal(D760),"")</f>
        <v>#VALUE!</v>
      </c>
      <c r="F760" s="22"/>
      <c r="G760" s="22"/>
      <c r="H760" s="22"/>
      <c r="I760" s="22" t="e">
        <f>IF(E760*I759&lt;&gt;0,E760*I759,  )</f>
        <v>#VALUE!</v>
      </c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  <c r="CD760" s="1" t="e">
        <f>I760</f>
        <v>#VALUE!</v>
      </c>
    </row>
    <row r="761" spans="1:85" ht="20.100000000000001" customHeight="1" x14ac:dyDescent="0.15">
      <c r="A761" s="27"/>
      <c r="C761" s="15"/>
      <c r="D761" s="24"/>
      <c r="E761" s="6"/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</row>
    <row r="762" spans="1:85" ht="20.100000000000001" customHeight="1" x14ac:dyDescent="0.15">
      <c r="A762" s="27"/>
      <c r="C762" s="5" t="s">
        <v>382</v>
      </c>
      <c r="D762" s="38"/>
      <c r="E762" s="23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85" ht="20.100000000000001" customHeight="1" x14ac:dyDescent="0.15">
      <c r="A763" s="27"/>
      <c r="C763" s="15"/>
      <c r="D763" s="24" t="s">
        <v>297</v>
      </c>
      <c r="E763" s="6"/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</row>
    <row r="764" spans="1:85" ht="20.100000000000001" customHeight="1" x14ac:dyDescent="0.15">
      <c r="A764" s="27"/>
      <c r="C764" s="5" t="s">
        <v>383</v>
      </c>
      <c r="D764" s="38"/>
      <c r="E764" s="23" t="str">
        <f>IF(egTextCal(D764)&lt;&gt;0, egTextCal(D764),"")</f>
        <v/>
      </c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85" ht="20.100000000000001" customHeight="1" x14ac:dyDescent="0.15">
      <c r="A765" s="27"/>
      <c r="C765" s="15"/>
      <c r="D765" s="24" t="s">
        <v>175</v>
      </c>
      <c r="E765" s="6"/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</row>
    <row r="766" spans="1:85" ht="20.100000000000001" customHeight="1" x14ac:dyDescent="0.15">
      <c r="A766" s="27"/>
      <c r="C766" s="5" t="s">
        <v>384</v>
      </c>
      <c r="D766" s="38"/>
      <c r="E766" s="23" t="str">
        <f>IF(egTextCal(D766)&lt;&gt;0, egTextCal(D766),"")</f>
        <v/>
      </c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85" ht="20.100000000000001" customHeight="1" x14ac:dyDescent="0.15">
      <c r="A767" s="27"/>
      <c r="C767" s="15"/>
      <c r="D767" s="24" t="s">
        <v>131</v>
      </c>
      <c r="E767" s="6"/>
      <c r="F767" s="41"/>
      <c r="G767" s="41"/>
      <c r="H767" s="41"/>
      <c r="I767" s="41"/>
      <c r="J767" s="41">
        <v>1</v>
      </c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</row>
    <row r="768" spans="1:85" ht="20.100000000000001" customHeight="1" x14ac:dyDescent="0.15">
      <c r="A768" s="27"/>
      <c r="C768" s="5" t="s">
        <v>385</v>
      </c>
      <c r="D768" s="60" t="e">
        <f>#REF!</f>
        <v>#REF!</v>
      </c>
      <c r="E768" s="23" t="e">
        <f>IF(egTextCal(D768)&lt;&gt;0, egTextCal(D768),"")</f>
        <v>#VALUE!</v>
      </c>
      <c r="F768" s="22"/>
      <c r="G768" s="22"/>
      <c r="H768" s="22"/>
      <c r="I768" s="22"/>
      <c r="J768" s="22" t="e">
        <f>IF(E768*J767&lt;&gt;0,E768*J767,  )</f>
        <v>#VALUE!</v>
      </c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  <c r="CE768" s="1" t="e">
        <f>J768</f>
        <v>#VALUE!</v>
      </c>
    </row>
    <row r="769" spans="1:84" ht="20.100000000000001" customHeight="1" x14ac:dyDescent="0.15">
      <c r="A769" s="27"/>
      <c r="C769" s="15"/>
      <c r="D769" s="24" t="s">
        <v>134</v>
      </c>
      <c r="E769" s="6"/>
      <c r="F769" s="41"/>
      <c r="G769" s="41"/>
      <c r="H769" s="41"/>
      <c r="I769" s="41">
        <v>1</v>
      </c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</row>
    <row r="770" spans="1:84" ht="20.100000000000001" customHeight="1" x14ac:dyDescent="0.15">
      <c r="A770" s="27"/>
      <c r="C770" s="5" t="s">
        <v>386</v>
      </c>
      <c r="D770" s="60" t="e">
        <f>#REF!</f>
        <v>#REF!</v>
      </c>
      <c r="E770" s="23" t="e">
        <f>IF(egTextCal(D770)&lt;&gt;0, egTextCal(D770),"")</f>
        <v>#VALUE!</v>
      </c>
      <c r="F770" s="22"/>
      <c r="G770" s="22"/>
      <c r="H770" s="22"/>
      <c r="I770" s="22" t="e">
        <f>IF(E770*I769&lt;&gt;0,E770*I769,  )</f>
        <v>#VALUE!</v>
      </c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  <c r="CD770" s="1" t="e">
        <f>I770</f>
        <v>#VALUE!</v>
      </c>
    </row>
    <row r="771" spans="1:84" ht="20.100000000000001" customHeight="1" x14ac:dyDescent="0.15">
      <c r="A771" s="27"/>
      <c r="C771" s="15"/>
      <c r="D771" s="24"/>
      <c r="E771" s="6"/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</row>
    <row r="772" spans="1:84" ht="20.100000000000001" customHeight="1" x14ac:dyDescent="0.15">
      <c r="A772" s="27"/>
      <c r="C772" s="5" t="s">
        <v>387</v>
      </c>
      <c r="D772" s="38"/>
      <c r="E772" s="23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84" ht="20.100000000000001" customHeight="1" x14ac:dyDescent="0.15">
      <c r="A773" s="27"/>
      <c r="C773" s="15"/>
      <c r="D773" s="24" t="s">
        <v>298</v>
      </c>
      <c r="E773" s="6"/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</row>
    <row r="774" spans="1:84" ht="20.100000000000001" customHeight="1" x14ac:dyDescent="0.15">
      <c r="A774" s="27"/>
      <c r="C774" s="5" t="s">
        <v>388</v>
      </c>
      <c r="D774" s="38"/>
      <c r="E774" s="23" t="str">
        <f>IF(egTextCal(D774)&lt;&gt;0, egTextCal(D774),"")</f>
        <v/>
      </c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84" ht="20.100000000000001" customHeight="1" x14ac:dyDescent="0.15">
      <c r="A775" s="27"/>
      <c r="C775" s="15"/>
      <c r="D775" s="24" t="s">
        <v>175</v>
      </c>
      <c r="E775" s="6"/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</row>
    <row r="776" spans="1:84" ht="20.100000000000001" customHeight="1" x14ac:dyDescent="0.15">
      <c r="A776" s="27"/>
      <c r="C776" s="5" t="s">
        <v>389</v>
      </c>
      <c r="D776" s="38"/>
      <c r="E776" s="23" t="str">
        <f>IF(egTextCal(D776)&lt;&gt;0, egTextCal(D776),"")</f>
        <v/>
      </c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84" ht="20.100000000000001" customHeight="1" x14ac:dyDescent="0.15">
      <c r="A777" s="27"/>
      <c r="C777" s="15"/>
      <c r="D777" s="24" t="s">
        <v>113</v>
      </c>
      <c r="E777" s="6"/>
      <c r="F777" s="41"/>
      <c r="G777" s="41"/>
      <c r="H777" s="41"/>
      <c r="I777" s="41"/>
      <c r="J777" s="41"/>
      <c r="K777" s="41">
        <v>1</v>
      </c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</row>
    <row r="778" spans="1:84" ht="20.100000000000001" customHeight="1" x14ac:dyDescent="0.15">
      <c r="A778" s="27"/>
      <c r="C778" s="5" t="s">
        <v>390</v>
      </c>
      <c r="D778" s="60" t="e">
        <f>#REF!</f>
        <v>#REF!</v>
      </c>
      <c r="E778" s="23" t="e">
        <f>IF(egTextCal(D778)&lt;&gt;0, egTextCal(D778),"")</f>
        <v>#VALUE!</v>
      </c>
      <c r="F778" s="22"/>
      <c r="G778" s="22"/>
      <c r="H778" s="22"/>
      <c r="I778" s="22"/>
      <c r="J778" s="22"/>
      <c r="K778" s="22" t="e">
        <f>IF(E778*K777&lt;&gt;0,E778*K777,  )</f>
        <v>#VALUE!</v>
      </c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  <c r="CF778" s="1" t="e">
        <f>K778</f>
        <v>#VALUE!</v>
      </c>
    </row>
    <row r="779" spans="1:84" ht="20.100000000000001" customHeight="1" x14ac:dyDescent="0.15">
      <c r="A779" s="27"/>
      <c r="C779" s="15"/>
      <c r="D779" s="24" t="s">
        <v>116</v>
      </c>
      <c r="E779" s="6"/>
      <c r="F779" s="41"/>
      <c r="G779" s="41"/>
      <c r="H779" s="41">
        <v>1</v>
      </c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</row>
    <row r="780" spans="1:84" ht="20.100000000000001" customHeight="1" x14ac:dyDescent="0.15">
      <c r="A780" s="27"/>
      <c r="C780" s="5" t="s">
        <v>391</v>
      </c>
      <c r="D780" s="60" t="e">
        <f>#REF!</f>
        <v>#REF!</v>
      </c>
      <c r="E780" s="23" t="e">
        <f>IF(egTextCal(D780)&lt;&gt;0, egTextCal(D780),"")</f>
        <v>#VALUE!</v>
      </c>
      <c r="F780" s="22"/>
      <c r="G780" s="22"/>
      <c r="H780" s="22" t="e">
        <f>IF(E780*H779&lt;&gt;0,E780*H779,  )</f>
        <v>#VALUE!</v>
      </c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CC780" s="1" t="e">
        <f>H780</f>
        <v>#VALUE!</v>
      </c>
    </row>
    <row r="781" spans="1:84" ht="20.100000000000001" customHeight="1" x14ac:dyDescent="0.15">
      <c r="A781" s="27"/>
      <c r="C781" s="15"/>
      <c r="D781" s="24"/>
      <c r="E781" s="6"/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</row>
    <row r="782" spans="1:84" ht="20.100000000000001" customHeight="1" x14ac:dyDescent="0.15">
      <c r="A782" s="27"/>
      <c r="C782" s="5" t="s">
        <v>392</v>
      </c>
      <c r="D782" s="38"/>
      <c r="E782" s="23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84" ht="20.100000000000001" customHeight="1" x14ac:dyDescent="0.15">
      <c r="D783" s="13"/>
      <c r="E783" s="43"/>
      <c r="F783" s="43"/>
      <c r="G783" s="43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43"/>
    </row>
    <row r="784" spans="1:84" ht="20.100000000000001" customHeight="1" x14ac:dyDescent="0.15">
      <c r="B784" s="26"/>
      <c r="C784" s="19"/>
      <c r="D784" s="42"/>
      <c r="E784" s="42"/>
      <c r="F784" s="17" t="s">
        <v>412</v>
      </c>
      <c r="G784" s="17" t="s">
        <v>353</v>
      </c>
      <c r="H784" s="15" t="s">
        <v>118</v>
      </c>
      <c r="I784" s="15" t="s">
        <v>118</v>
      </c>
      <c r="J784" s="15" t="s">
        <v>90</v>
      </c>
      <c r="K784" s="15" t="s">
        <v>90</v>
      </c>
      <c r="L784" s="15" t="s">
        <v>90</v>
      </c>
      <c r="M784" s="15" t="s">
        <v>306</v>
      </c>
      <c r="N784" s="15" t="s">
        <v>302</v>
      </c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87" ht="20.100000000000001" customHeight="1" x14ac:dyDescent="0.15">
      <c r="A785" s="27"/>
      <c r="B785" s="26"/>
      <c r="C785" s="4" t="s">
        <v>354</v>
      </c>
      <c r="D785" s="4" t="s">
        <v>355</v>
      </c>
      <c r="E785" s="4" t="s">
        <v>356</v>
      </c>
      <c r="F785" s="11" t="s">
        <v>352</v>
      </c>
      <c r="G785" s="11" t="s">
        <v>402</v>
      </c>
      <c r="H785" s="4" t="s">
        <v>361</v>
      </c>
      <c r="I785" s="4" t="s">
        <v>362</v>
      </c>
      <c r="J785" s="4" t="s">
        <v>366</v>
      </c>
      <c r="K785" s="4" t="s">
        <v>368</v>
      </c>
      <c r="L785" s="4" t="s">
        <v>371</v>
      </c>
      <c r="M785" s="4" t="s">
        <v>307</v>
      </c>
      <c r="N785" s="4" t="s">
        <v>303</v>
      </c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87" ht="20.100000000000001" customHeight="1" x14ac:dyDescent="0.15">
      <c r="A786" s="27"/>
      <c r="B786" s="26"/>
      <c r="C786" s="20"/>
      <c r="D786" s="20"/>
      <c r="E786" s="20"/>
      <c r="F786" s="18" t="s">
        <v>413</v>
      </c>
      <c r="G786" s="18" t="s">
        <v>414</v>
      </c>
      <c r="H786" s="16" t="s">
        <v>378</v>
      </c>
      <c r="I786" s="16" t="s">
        <v>378</v>
      </c>
      <c r="J786" s="16" t="s">
        <v>378</v>
      </c>
      <c r="K786" s="16" t="s">
        <v>378</v>
      </c>
      <c r="L786" s="16" t="s">
        <v>378</v>
      </c>
      <c r="M786" s="16" t="s">
        <v>262</v>
      </c>
      <c r="N786" s="16" t="s">
        <v>64</v>
      </c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</row>
    <row r="787" spans="1:87" ht="20.100000000000001" customHeight="1" x14ac:dyDescent="0.15">
      <c r="A787" s="27"/>
      <c r="C787" s="15"/>
      <c r="D787" s="24" t="s">
        <v>299</v>
      </c>
      <c r="E787" s="6"/>
      <c r="F787" s="40"/>
      <c r="G787" s="40"/>
      <c r="H787" s="40"/>
      <c r="I787" s="40"/>
      <c r="J787" s="40"/>
      <c r="K787" s="40"/>
      <c r="L787" s="40"/>
      <c r="M787" s="40"/>
      <c r="N787" s="40"/>
      <c r="O787" s="40"/>
      <c r="P787" s="40"/>
      <c r="Q787" s="40"/>
      <c r="R787" s="40"/>
      <c r="S787" s="40"/>
      <c r="T787" s="40"/>
      <c r="U787" s="40"/>
      <c r="V787" s="40"/>
      <c r="W787" s="40"/>
      <c r="X787" s="40"/>
      <c r="Y787" s="40"/>
      <c r="Z787" s="40"/>
    </row>
    <row r="788" spans="1:87" ht="20.100000000000001" customHeight="1" x14ac:dyDescent="0.15">
      <c r="A788" s="27"/>
      <c r="C788" s="5" t="s">
        <v>83</v>
      </c>
      <c r="D788" s="38"/>
      <c r="E788" s="23" t="str">
        <f>IF(egTextCal(D788)&lt;&gt;0, egTextCal(D788),"")</f>
        <v/>
      </c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87" ht="20.100000000000001" customHeight="1" x14ac:dyDescent="0.15">
      <c r="A789" s="27"/>
      <c r="C789" s="15"/>
      <c r="D789" s="25" t="s">
        <v>175</v>
      </c>
      <c r="E789" s="7"/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</row>
    <row r="790" spans="1:87" ht="20.100000000000001" customHeight="1" x14ac:dyDescent="0.15">
      <c r="A790" s="27"/>
      <c r="C790" s="5" t="s">
        <v>212</v>
      </c>
      <c r="D790" s="39"/>
      <c r="E790" s="23" t="str">
        <f>IF(egTextCal(D790)&lt;&gt;0, egTextCal(D790),"")</f>
        <v/>
      </c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87" ht="20.100000000000001" customHeight="1" x14ac:dyDescent="0.15">
      <c r="A791" s="27"/>
      <c r="C791" s="15"/>
      <c r="D791" s="25" t="s">
        <v>113</v>
      </c>
      <c r="E791" s="7"/>
      <c r="F791" s="41"/>
      <c r="G791" s="41"/>
      <c r="H791" s="41"/>
      <c r="I791" s="41"/>
      <c r="J791" s="41"/>
      <c r="K791" s="41">
        <v>1</v>
      </c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</row>
    <row r="792" spans="1:87" ht="20.100000000000001" customHeight="1" x14ac:dyDescent="0.15">
      <c r="A792" s="27"/>
      <c r="C792" s="5" t="s">
        <v>333</v>
      </c>
      <c r="D792" s="61" t="e">
        <f>#REF!</f>
        <v>#REF!</v>
      </c>
      <c r="E792" s="23" t="e">
        <f>IF(egTextCal(D792)&lt;&gt;0, egTextCal(D792),"")</f>
        <v>#VALUE!</v>
      </c>
      <c r="F792" s="22"/>
      <c r="G792" s="22"/>
      <c r="H792" s="22"/>
      <c r="I792" s="22"/>
      <c r="J792" s="22"/>
      <c r="K792" s="22" t="e">
        <f>IF(E792*K791&lt;&gt;0,E792*K791,  )</f>
        <v>#VALUE!</v>
      </c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  <c r="CF792" s="1" t="e">
        <f>K792</f>
        <v>#VALUE!</v>
      </c>
    </row>
    <row r="793" spans="1:87" ht="20.100000000000001" customHeight="1" x14ac:dyDescent="0.15">
      <c r="A793" s="27"/>
      <c r="C793" s="15"/>
      <c r="D793" s="24" t="s">
        <v>116</v>
      </c>
      <c r="E793" s="6"/>
      <c r="F793" s="41"/>
      <c r="G793" s="41"/>
      <c r="H793" s="41">
        <v>1</v>
      </c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</row>
    <row r="794" spans="1:87" ht="20.100000000000001" customHeight="1" x14ac:dyDescent="0.15">
      <c r="A794" s="27"/>
      <c r="C794" s="5" t="s">
        <v>379</v>
      </c>
      <c r="D794" s="60" t="e">
        <f>#REF!</f>
        <v>#REF!</v>
      </c>
      <c r="E794" s="23" t="e">
        <f>IF(egTextCal(D794)&lt;&gt;0, egTextCal(D794),"")</f>
        <v>#VALUE!</v>
      </c>
      <c r="F794" s="22"/>
      <c r="G794" s="22"/>
      <c r="H794" s="22" t="e">
        <f>IF(E794*H793&lt;&gt;0,E794*H793,  )</f>
        <v>#VALUE!</v>
      </c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  <c r="CC794" s="1" t="e">
        <f>H794</f>
        <v>#VALUE!</v>
      </c>
    </row>
    <row r="795" spans="1:87" ht="20.100000000000001" customHeight="1" x14ac:dyDescent="0.15">
      <c r="A795" s="27"/>
      <c r="C795" s="15"/>
      <c r="D795" s="24"/>
      <c r="E795" s="6"/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</row>
    <row r="796" spans="1:87" ht="20.100000000000001" customHeight="1" x14ac:dyDescent="0.15">
      <c r="A796" s="27"/>
      <c r="C796" s="5" t="s">
        <v>100</v>
      </c>
      <c r="D796" s="38"/>
      <c r="E796" s="23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spans="1:87" ht="20.100000000000001" customHeight="1" x14ac:dyDescent="0.15">
      <c r="A797" s="27"/>
      <c r="C797" s="15"/>
      <c r="D797" s="24" t="s">
        <v>300</v>
      </c>
      <c r="E797" s="6"/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</row>
    <row r="798" spans="1:87" ht="20.100000000000001" customHeight="1" x14ac:dyDescent="0.15">
      <c r="A798" s="27"/>
      <c r="C798" s="5" t="s">
        <v>220</v>
      </c>
      <c r="D798" s="38"/>
      <c r="E798" s="23" t="str">
        <f>IF(egTextCal(D798)&lt;&gt;0, egTextCal(D798),"")</f>
        <v/>
      </c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spans="1:87" ht="20.100000000000001" customHeight="1" x14ac:dyDescent="0.15">
      <c r="A799" s="27"/>
      <c r="C799" s="15"/>
      <c r="D799" s="24" t="s">
        <v>301</v>
      </c>
      <c r="E799" s="6"/>
      <c r="F799" s="41"/>
      <c r="G799" s="41"/>
      <c r="H799" s="41"/>
      <c r="I799" s="41"/>
      <c r="J799" s="41"/>
      <c r="K799" s="41"/>
      <c r="L799" s="41"/>
      <c r="M799" s="41"/>
      <c r="N799" s="41">
        <v>1</v>
      </c>
      <c r="O799" s="41"/>
      <c r="P799" s="41"/>
      <c r="Q799" s="41"/>
      <c r="R799" s="41"/>
      <c r="S799" s="41"/>
      <c r="T799" s="41"/>
      <c r="U799" s="41"/>
      <c r="V799" s="41"/>
      <c r="W799" s="41"/>
      <c r="X799" s="41"/>
      <c r="Y799" s="41"/>
      <c r="Z799" s="41"/>
    </row>
    <row r="800" spans="1:87" ht="20.100000000000001" customHeight="1" x14ac:dyDescent="0.15">
      <c r="A800" s="27"/>
      <c r="C800" s="5" t="s">
        <v>336</v>
      </c>
      <c r="D800" s="60" t="e">
        <f>#REF!</f>
        <v>#REF!</v>
      </c>
      <c r="E800" s="23" t="e">
        <f>IF(egTextCal(D800)&lt;&gt;0, egTextCal(D800),"")</f>
        <v>#VALUE!</v>
      </c>
      <c r="F800" s="22"/>
      <c r="G800" s="22"/>
      <c r="H800" s="22"/>
      <c r="I800" s="22"/>
      <c r="J800" s="22"/>
      <c r="K800" s="22"/>
      <c r="L800" s="22"/>
      <c r="M800" s="22"/>
      <c r="N800" s="22" t="e">
        <f>IF(E800*N799&lt;&gt;0,E800*N799,  )</f>
        <v>#VALUE!</v>
      </c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  <c r="CI800" s="1" t="e">
        <f>N800</f>
        <v>#VALUE!</v>
      </c>
    </row>
    <row r="801" spans="1:86" ht="20.100000000000001" customHeight="1" x14ac:dyDescent="0.15">
      <c r="A801" s="27"/>
      <c r="C801" s="15"/>
      <c r="D801" s="24"/>
      <c r="E801" s="6"/>
      <c r="F801" s="41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1"/>
      <c r="S801" s="41"/>
      <c r="T801" s="41"/>
      <c r="U801" s="41"/>
      <c r="V801" s="41"/>
      <c r="W801" s="41"/>
      <c r="X801" s="41"/>
      <c r="Y801" s="41"/>
      <c r="Z801" s="41"/>
    </row>
    <row r="802" spans="1:86" ht="20.100000000000001" customHeight="1" x14ac:dyDescent="0.15">
      <c r="A802" s="27"/>
      <c r="C802" s="5" t="s">
        <v>106</v>
      </c>
      <c r="D802" s="38"/>
      <c r="E802" s="23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spans="1:86" ht="20.100000000000001" customHeight="1" x14ac:dyDescent="0.15">
      <c r="A803" s="27"/>
      <c r="C803" s="15"/>
      <c r="D803" s="24" t="s">
        <v>304</v>
      </c>
      <c r="E803" s="6"/>
      <c r="F803" s="41"/>
      <c r="G803" s="41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41"/>
      <c r="T803" s="41"/>
      <c r="U803" s="41"/>
      <c r="V803" s="41"/>
      <c r="W803" s="41"/>
      <c r="X803" s="41"/>
      <c r="Y803" s="41"/>
      <c r="Z803" s="41"/>
    </row>
    <row r="804" spans="1:86" ht="20.100000000000001" customHeight="1" x14ac:dyDescent="0.15">
      <c r="A804" s="27"/>
      <c r="C804" s="5" t="s">
        <v>380</v>
      </c>
      <c r="D804" s="38"/>
      <c r="E804" s="23" t="str">
        <f>IF(egTextCal(D804)&lt;&gt;0, egTextCal(D804),"")</f>
        <v/>
      </c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spans="1:86" ht="20.100000000000001" customHeight="1" x14ac:dyDescent="0.15">
      <c r="A805" s="27"/>
      <c r="C805" s="15"/>
      <c r="D805" s="24" t="s">
        <v>305</v>
      </c>
      <c r="E805" s="6"/>
      <c r="F805" s="41"/>
      <c r="G805" s="41"/>
      <c r="H805" s="41"/>
      <c r="I805" s="41"/>
      <c r="J805" s="41"/>
      <c r="K805" s="41"/>
      <c r="L805" s="41"/>
      <c r="M805" s="41">
        <v>1</v>
      </c>
      <c r="N805" s="41"/>
      <c r="O805" s="41"/>
      <c r="P805" s="41"/>
      <c r="Q805" s="41"/>
      <c r="R805" s="41"/>
      <c r="S805" s="41"/>
      <c r="T805" s="41"/>
      <c r="U805" s="41"/>
      <c r="V805" s="41"/>
      <c r="W805" s="41"/>
      <c r="X805" s="41"/>
      <c r="Y805" s="41"/>
      <c r="Z805" s="41"/>
    </row>
    <row r="806" spans="1:86" ht="20.100000000000001" customHeight="1" x14ac:dyDescent="0.15">
      <c r="A806" s="27"/>
      <c r="C806" s="5" t="s">
        <v>381</v>
      </c>
      <c r="D806" s="60" t="e">
        <f>#REF!</f>
        <v>#REF!</v>
      </c>
      <c r="E806" s="23" t="e">
        <f>IF(egTextCal(D806)&lt;&gt;0, egTextCal(D806),"")</f>
        <v>#VALUE!</v>
      </c>
      <c r="F806" s="22"/>
      <c r="G806" s="22"/>
      <c r="H806" s="22"/>
      <c r="I806" s="22"/>
      <c r="J806" s="22"/>
      <c r="K806" s="22"/>
      <c r="L806" s="22"/>
      <c r="M806" s="22" t="e">
        <f>IF(E806*M805&lt;&gt;0,E806*M805,  )</f>
        <v>#VALUE!</v>
      </c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CH806" s="1" t="e">
        <f>M806</f>
        <v>#VALUE!</v>
      </c>
    </row>
    <row r="807" spans="1:86" ht="20.100000000000001" customHeight="1" x14ac:dyDescent="0.15">
      <c r="A807" s="27"/>
      <c r="C807" s="15"/>
      <c r="D807" s="24"/>
      <c r="E807" s="6"/>
      <c r="F807" s="41"/>
      <c r="G807" s="41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41"/>
      <c r="T807" s="41"/>
      <c r="U807" s="41"/>
      <c r="V807" s="41"/>
      <c r="W807" s="41"/>
      <c r="X807" s="41"/>
      <c r="Y807" s="41"/>
      <c r="Z807" s="41"/>
    </row>
    <row r="808" spans="1:86" ht="20.100000000000001" customHeight="1" x14ac:dyDescent="0.15">
      <c r="A808" s="27"/>
      <c r="C808" s="5" t="s">
        <v>382</v>
      </c>
      <c r="D808" s="38"/>
      <c r="E808" s="23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spans="1:86" ht="20.100000000000001" customHeight="1" x14ac:dyDescent="0.15">
      <c r="A809" s="27"/>
      <c r="C809" s="15"/>
      <c r="D809" s="24"/>
      <c r="E809" s="6"/>
      <c r="F809" s="41"/>
      <c r="G809" s="41"/>
      <c r="H809" s="41"/>
      <c r="I809" s="41"/>
      <c r="J809" s="41"/>
      <c r="K809" s="41"/>
      <c r="L809" s="41"/>
      <c r="M809" s="41"/>
      <c r="N809" s="41"/>
      <c r="O809" s="41"/>
      <c r="P809" s="41"/>
      <c r="Q809" s="41"/>
      <c r="R809" s="41"/>
      <c r="S809" s="41"/>
      <c r="T809" s="41"/>
      <c r="U809" s="41"/>
      <c r="V809" s="41"/>
      <c r="W809" s="41"/>
      <c r="X809" s="41"/>
      <c r="Y809" s="41"/>
      <c r="Z809" s="41"/>
    </row>
    <row r="810" spans="1:86" ht="20.100000000000001" customHeight="1" x14ac:dyDescent="0.15">
      <c r="A810" s="27"/>
      <c r="C810" s="5" t="s">
        <v>383</v>
      </c>
      <c r="D810" s="38"/>
      <c r="E810" s="23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spans="1:86" ht="20.100000000000001" customHeight="1" x14ac:dyDescent="0.15">
      <c r="A811" s="27"/>
      <c r="C811" s="15"/>
      <c r="D811" s="24"/>
      <c r="E811" s="6"/>
      <c r="F811" s="41"/>
      <c r="G811" s="41"/>
      <c r="H811" s="41"/>
      <c r="I811" s="41"/>
      <c r="J811" s="41"/>
      <c r="K811" s="41"/>
      <c r="L811" s="41"/>
      <c r="M811" s="41"/>
      <c r="N811" s="41"/>
      <c r="O811" s="41"/>
      <c r="P811" s="41"/>
      <c r="Q811" s="41"/>
      <c r="R811" s="41"/>
      <c r="S811" s="41"/>
      <c r="T811" s="41"/>
      <c r="U811" s="41"/>
      <c r="V811" s="41"/>
      <c r="W811" s="41"/>
      <c r="X811" s="41"/>
      <c r="Y811" s="41"/>
      <c r="Z811" s="41"/>
    </row>
    <row r="812" spans="1:86" ht="20.100000000000001" customHeight="1" x14ac:dyDescent="0.15">
      <c r="A812" s="27"/>
      <c r="C812" s="5" t="s">
        <v>384</v>
      </c>
      <c r="D812" s="38"/>
      <c r="E812" s="23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spans="1:86" ht="20.100000000000001" customHeight="1" x14ac:dyDescent="0.15">
      <c r="A813" s="27"/>
      <c r="C813" s="15"/>
      <c r="D813" s="24"/>
      <c r="E813" s="6"/>
      <c r="F813" s="41"/>
      <c r="G813" s="41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41"/>
      <c r="T813" s="41"/>
      <c r="U813" s="41"/>
      <c r="V813" s="41"/>
      <c r="W813" s="41"/>
      <c r="X813" s="41"/>
      <c r="Y813" s="41"/>
      <c r="Z813" s="41"/>
    </row>
    <row r="814" spans="1:86" ht="20.100000000000001" customHeight="1" x14ac:dyDescent="0.15">
      <c r="A814" s="27"/>
      <c r="C814" s="5" t="s">
        <v>385</v>
      </c>
      <c r="D814" s="38"/>
      <c r="E814" s="23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spans="1:86" ht="20.100000000000001" customHeight="1" x14ac:dyDescent="0.15">
      <c r="A815" s="27"/>
      <c r="C815" s="15"/>
      <c r="D815" s="24"/>
      <c r="E815" s="6"/>
      <c r="F815" s="41"/>
      <c r="G815" s="41"/>
      <c r="H815" s="41"/>
      <c r="I815" s="41"/>
      <c r="J815" s="41"/>
      <c r="K815" s="41"/>
      <c r="L815" s="41"/>
      <c r="M815" s="41"/>
      <c r="N815" s="41"/>
      <c r="O815" s="41"/>
      <c r="P815" s="41"/>
      <c r="Q815" s="41"/>
      <c r="R815" s="41"/>
      <c r="S815" s="41"/>
      <c r="T815" s="41"/>
      <c r="U815" s="41"/>
      <c r="V815" s="41"/>
      <c r="W815" s="41"/>
      <c r="X815" s="41"/>
      <c r="Y815" s="41"/>
      <c r="Z815" s="41"/>
    </row>
    <row r="816" spans="1:86" ht="20.100000000000001" customHeight="1" x14ac:dyDescent="0.15">
      <c r="A816" s="27"/>
      <c r="C816" s="5" t="s">
        <v>386</v>
      </c>
      <c r="D816" s="38"/>
      <c r="E816" s="23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spans="1:81" ht="20.100000000000001" customHeight="1" x14ac:dyDescent="0.15">
      <c r="A817" s="27"/>
      <c r="C817" s="15"/>
      <c r="D817" s="24"/>
      <c r="E817" s="6"/>
      <c r="F817" s="41"/>
      <c r="G817" s="41"/>
      <c r="H817" s="41"/>
      <c r="I817" s="41"/>
      <c r="J817" s="41"/>
      <c r="K817" s="41"/>
      <c r="L817" s="41"/>
      <c r="M817" s="41"/>
      <c r="N817" s="41"/>
      <c r="O817" s="41"/>
      <c r="P817" s="41"/>
      <c r="Q817" s="41"/>
      <c r="R817" s="41"/>
      <c r="S817" s="41"/>
      <c r="T817" s="41"/>
      <c r="U817" s="41"/>
      <c r="V817" s="41"/>
      <c r="W817" s="41"/>
      <c r="X817" s="41"/>
      <c r="Y817" s="41"/>
      <c r="Z817" s="41"/>
    </row>
    <row r="818" spans="1:81" ht="20.100000000000001" customHeight="1" x14ac:dyDescent="0.15">
      <c r="A818" s="27"/>
      <c r="C818" s="5" t="s">
        <v>387</v>
      </c>
      <c r="D818" s="38"/>
      <c r="E818" s="23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spans="1:81" ht="20.100000000000001" customHeight="1" x14ac:dyDescent="0.15">
      <c r="A819" s="27"/>
      <c r="C819" s="15"/>
      <c r="D819" s="24"/>
      <c r="E819" s="6"/>
      <c r="F819" s="41"/>
      <c r="G819" s="41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41"/>
      <c r="T819" s="41"/>
      <c r="U819" s="41"/>
      <c r="V819" s="41"/>
      <c r="W819" s="41"/>
      <c r="X819" s="41"/>
      <c r="Y819" s="41"/>
      <c r="Z819" s="41"/>
    </row>
    <row r="820" spans="1:81" ht="20.100000000000001" customHeight="1" x14ac:dyDescent="0.15">
      <c r="A820" s="27"/>
      <c r="C820" s="5" t="s">
        <v>388</v>
      </c>
      <c r="D820" s="38"/>
      <c r="E820" s="23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spans="1:81" ht="20.100000000000001" customHeight="1" x14ac:dyDescent="0.15">
      <c r="A821" s="27"/>
      <c r="C821" s="15"/>
      <c r="D821" s="24"/>
      <c r="E821" s="6"/>
      <c r="F821" s="41"/>
      <c r="G821" s="41"/>
      <c r="H821" s="41"/>
      <c r="I821" s="41"/>
      <c r="J821" s="41"/>
      <c r="K821" s="41"/>
      <c r="L821" s="41"/>
      <c r="M821" s="41"/>
      <c r="N821" s="41"/>
      <c r="O821" s="41"/>
      <c r="P821" s="41"/>
      <c r="Q821" s="41"/>
      <c r="R821" s="41"/>
      <c r="S821" s="41"/>
      <c r="T821" s="41"/>
      <c r="U821" s="41"/>
      <c r="V821" s="41"/>
      <c r="W821" s="41"/>
      <c r="X821" s="41"/>
      <c r="Y821" s="41"/>
      <c r="Z821" s="41"/>
    </row>
    <row r="822" spans="1:81" ht="20.100000000000001" customHeight="1" x14ac:dyDescent="0.15">
      <c r="A822" s="27"/>
      <c r="C822" s="5" t="s">
        <v>389</v>
      </c>
      <c r="D822" s="38"/>
      <c r="E822" s="23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spans="1:81" ht="20.100000000000001" customHeight="1" x14ac:dyDescent="0.15">
      <c r="A823" s="27"/>
      <c r="C823" s="15"/>
      <c r="D823" s="24"/>
      <c r="E823" s="6"/>
      <c r="F823" s="41"/>
      <c r="G823" s="41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41"/>
      <c r="T823" s="41"/>
      <c r="U823" s="41"/>
      <c r="V823" s="41"/>
      <c r="W823" s="41"/>
      <c r="X823" s="41"/>
      <c r="Y823" s="41"/>
      <c r="Z823" s="41"/>
    </row>
    <row r="824" spans="1:81" ht="20.100000000000001" customHeight="1" x14ac:dyDescent="0.15">
      <c r="A824" s="27"/>
      <c r="C824" s="5" t="s">
        <v>390</v>
      </c>
      <c r="D824" s="38"/>
      <c r="E824" s="23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spans="1:81" ht="20.100000000000001" customHeight="1" x14ac:dyDescent="0.15">
      <c r="A825" s="27"/>
      <c r="C825" s="15"/>
      <c r="D825" s="24"/>
      <c r="E825" s="6"/>
      <c r="F825" s="41"/>
      <c r="G825" s="41"/>
      <c r="H825" s="41"/>
      <c r="I825" s="41"/>
      <c r="J825" s="41"/>
      <c r="K825" s="41"/>
      <c r="L825" s="41"/>
      <c r="M825" s="41"/>
      <c r="N825" s="41"/>
      <c r="O825" s="41"/>
      <c r="P825" s="41"/>
      <c r="Q825" s="41"/>
      <c r="R825" s="41"/>
      <c r="S825" s="41"/>
      <c r="T825" s="41"/>
      <c r="U825" s="41"/>
      <c r="V825" s="41"/>
      <c r="W825" s="41"/>
      <c r="X825" s="41"/>
      <c r="Y825" s="41"/>
      <c r="Z825" s="41"/>
    </row>
    <row r="826" spans="1:81" ht="20.100000000000001" customHeight="1" x14ac:dyDescent="0.15">
      <c r="A826" s="27"/>
      <c r="C826" s="5" t="s">
        <v>391</v>
      </c>
      <c r="D826" s="38"/>
      <c r="E826" s="23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spans="1:81" ht="20.100000000000001" customHeight="1" x14ac:dyDescent="0.15">
      <c r="A827" s="27"/>
      <c r="B827" s="21" t="s">
        <v>393</v>
      </c>
      <c r="C827" s="15"/>
      <c r="D827" s="24" t="s">
        <v>394</v>
      </c>
      <c r="E827" s="6" t="s">
        <v>64</v>
      </c>
      <c r="F827" s="41" t="e">
        <f t="shared" ref="F827:N827" si="3">SUM(CA742:CA826)</f>
        <v>#VALUE!</v>
      </c>
      <c r="G827" s="41" t="e">
        <f t="shared" si="3"/>
        <v>#VALUE!</v>
      </c>
      <c r="H827" s="41" t="e">
        <f t="shared" si="3"/>
        <v>#VALUE!</v>
      </c>
      <c r="I827" s="41" t="e">
        <f t="shared" si="3"/>
        <v>#VALUE!</v>
      </c>
      <c r="J827" s="41" t="e">
        <f t="shared" si="3"/>
        <v>#VALUE!</v>
      </c>
      <c r="K827" s="41" t="e">
        <f t="shared" si="3"/>
        <v>#VALUE!</v>
      </c>
      <c r="L827" s="41" t="e">
        <f t="shared" si="3"/>
        <v>#VALUE!</v>
      </c>
      <c r="M827" s="41" t="e">
        <f t="shared" si="3"/>
        <v>#VALUE!</v>
      </c>
      <c r="N827" s="41" t="e">
        <f t="shared" si="3"/>
        <v>#VALUE!</v>
      </c>
      <c r="O827" s="41"/>
      <c r="P827" s="41"/>
      <c r="Q827" s="41"/>
      <c r="R827" s="41"/>
      <c r="S827" s="41"/>
      <c r="T827" s="41"/>
      <c r="U827" s="41"/>
      <c r="V827" s="41"/>
      <c r="W827" s="41"/>
      <c r="X827" s="41"/>
      <c r="Y827" s="41"/>
      <c r="Z827" s="41"/>
    </row>
    <row r="828" spans="1:81" ht="20.100000000000001" customHeight="1" x14ac:dyDescent="0.15">
      <c r="A828" s="27"/>
      <c r="C828" s="5" t="s">
        <v>392</v>
      </c>
      <c r="D828" s="38" t="s">
        <v>395</v>
      </c>
      <c r="E828" s="23">
        <v>1</v>
      </c>
      <c r="F828" s="22" t="e">
        <f>E828*F827</f>
        <v>#VALUE!</v>
      </c>
      <c r="G828" s="22" t="e">
        <f>E828*G827</f>
        <v>#VALUE!</v>
      </c>
      <c r="H828" s="22" t="e">
        <f>E828*H827</f>
        <v>#VALUE!</v>
      </c>
      <c r="I828" s="22" t="e">
        <f>E828*I827</f>
        <v>#VALUE!</v>
      </c>
      <c r="J828" s="22" t="e">
        <f>E828*J827</f>
        <v>#VALUE!</v>
      </c>
      <c r="K828" s="22" t="e">
        <f>E828*K827</f>
        <v>#VALUE!</v>
      </c>
      <c r="L828" s="22" t="e">
        <f>E828*L827</f>
        <v>#VALUE!</v>
      </c>
      <c r="M828" s="22" t="e">
        <f>E828*M827</f>
        <v>#VALUE!</v>
      </c>
      <c r="N828" s="22" t="e">
        <f>E828*N827</f>
        <v>#VALUE!</v>
      </c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spans="1:81" ht="20.100000000000001" customHeight="1" x14ac:dyDescent="0.15">
      <c r="B829" s="21" t="s">
        <v>82</v>
      </c>
      <c r="C829" s="103" t="s">
        <v>308</v>
      </c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N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  <c r="Z829" s="73"/>
    </row>
    <row r="830" spans="1:81" ht="20.100000000000001" customHeight="1" x14ac:dyDescent="0.15">
      <c r="B830" s="26"/>
      <c r="C830" s="19"/>
      <c r="D830" s="42"/>
      <c r="E830" s="42"/>
      <c r="F830" s="17" t="s">
        <v>313</v>
      </c>
      <c r="G830" s="17" t="s">
        <v>313</v>
      </c>
      <c r="H830" s="15" t="s">
        <v>322</v>
      </c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CA830" s="1" t="s">
        <v>313</v>
      </c>
      <c r="CB830" s="1" t="s">
        <v>313</v>
      </c>
      <c r="CC830" s="1" t="s">
        <v>322</v>
      </c>
    </row>
    <row r="831" spans="1:81" ht="20.100000000000001" customHeight="1" x14ac:dyDescent="0.15">
      <c r="A831" s="27"/>
      <c r="B831" s="26"/>
      <c r="C831" s="4" t="s">
        <v>354</v>
      </c>
      <c r="D831" s="4" t="s">
        <v>355</v>
      </c>
      <c r="E831" s="4" t="s">
        <v>356</v>
      </c>
      <c r="F831" s="11" t="s">
        <v>415</v>
      </c>
      <c r="G831" s="11" t="s">
        <v>416</v>
      </c>
      <c r="H831" s="4" t="s">
        <v>417</v>
      </c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CA831" s="1" t="s">
        <v>415</v>
      </c>
      <c r="CB831" s="1" t="s">
        <v>416</v>
      </c>
      <c r="CC831" s="1" t="s">
        <v>417</v>
      </c>
    </row>
    <row r="832" spans="1:81" ht="20.100000000000001" customHeight="1" x14ac:dyDescent="0.15">
      <c r="A832" s="27"/>
      <c r="B832" s="26"/>
      <c r="C832" s="20"/>
      <c r="D832" s="20"/>
      <c r="E832" s="20"/>
      <c r="F832" s="18" t="s">
        <v>378</v>
      </c>
      <c r="G832" s="18" t="s">
        <v>378</v>
      </c>
      <c r="H832" s="16" t="s">
        <v>64</v>
      </c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CA832" s="1" t="s">
        <v>378</v>
      </c>
      <c r="CB832" s="1" t="s">
        <v>378</v>
      </c>
      <c r="CC832" s="1" t="s">
        <v>64</v>
      </c>
    </row>
    <row r="833" spans="1:79" ht="20.100000000000001" customHeight="1" x14ac:dyDescent="0.15">
      <c r="A833" s="27"/>
      <c r="C833" s="15"/>
      <c r="D833" s="24" t="s">
        <v>309</v>
      </c>
      <c r="E833" s="6"/>
      <c r="F833" s="40"/>
      <c r="G833" s="40"/>
      <c r="H833" s="40"/>
      <c r="I833" s="40"/>
      <c r="J833" s="40"/>
      <c r="K833" s="40"/>
      <c r="L833" s="40"/>
      <c r="M833" s="40"/>
      <c r="N833" s="40"/>
      <c r="O833" s="40"/>
      <c r="P833" s="40"/>
      <c r="Q833" s="40"/>
      <c r="R833" s="40"/>
      <c r="S833" s="40"/>
      <c r="T833" s="40"/>
      <c r="U833" s="40"/>
      <c r="V833" s="40"/>
      <c r="W833" s="40"/>
      <c r="X833" s="40"/>
      <c r="Y833" s="40"/>
      <c r="Z833" s="40"/>
    </row>
    <row r="834" spans="1:79" ht="20.100000000000001" customHeight="1" x14ac:dyDescent="0.15">
      <c r="A834" s="27"/>
      <c r="C834" s="5" t="s">
        <v>83</v>
      </c>
      <c r="D834" s="38"/>
      <c r="E834" s="23" t="str">
        <f>IF(egTextCal(D834)&lt;&gt;0, egTextCal(D834),"")</f>
        <v/>
      </c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spans="1:79" ht="20.100000000000001" customHeight="1" x14ac:dyDescent="0.15">
      <c r="A835" s="27"/>
      <c r="C835" s="15"/>
      <c r="D835" s="25" t="s">
        <v>310</v>
      </c>
      <c r="E835" s="7"/>
      <c r="F835" s="41"/>
      <c r="G835" s="41"/>
      <c r="H835" s="41"/>
      <c r="I835" s="41"/>
      <c r="J835" s="41"/>
      <c r="K835" s="41"/>
      <c r="L835" s="41"/>
      <c r="M835" s="41"/>
      <c r="N835" s="41"/>
      <c r="O835" s="41"/>
      <c r="P835" s="41"/>
      <c r="Q835" s="41"/>
      <c r="R835" s="41"/>
      <c r="S835" s="41"/>
      <c r="T835" s="41"/>
      <c r="U835" s="41"/>
      <c r="V835" s="41"/>
      <c r="W835" s="41"/>
      <c r="X835" s="41"/>
      <c r="Y835" s="41"/>
      <c r="Z835" s="41"/>
    </row>
    <row r="836" spans="1:79" ht="20.100000000000001" customHeight="1" x14ac:dyDescent="0.15">
      <c r="A836" s="27"/>
      <c r="C836" s="5" t="s">
        <v>212</v>
      </c>
      <c r="D836" s="39"/>
      <c r="E836" s="23" t="str">
        <f>IF(egTextCal(D836)&lt;&gt;0, egTextCal(D836),"")</f>
        <v/>
      </c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spans="1:79" ht="20.100000000000001" customHeight="1" x14ac:dyDescent="0.15">
      <c r="A837" s="27"/>
      <c r="C837" s="15"/>
      <c r="D837" s="25" t="s">
        <v>112</v>
      </c>
      <c r="E837" s="7"/>
      <c r="F837" s="41"/>
      <c r="G837" s="41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41"/>
      <c r="T837" s="41"/>
      <c r="U837" s="41"/>
      <c r="V837" s="41"/>
      <c r="W837" s="41"/>
      <c r="X837" s="41"/>
      <c r="Y837" s="41"/>
      <c r="Z837" s="41"/>
    </row>
    <row r="838" spans="1:79" ht="20.100000000000001" customHeight="1" x14ac:dyDescent="0.15">
      <c r="A838" s="27"/>
      <c r="C838" s="5" t="s">
        <v>333</v>
      </c>
      <c r="D838" s="39"/>
      <c r="E838" s="23" t="str">
        <f>IF(egTextCal(D838)&lt;&gt;0, egTextCal(D838),"")</f>
        <v/>
      </c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spans="1:79" ht="20.100000000000001" customHeight="1" x14ac:dyDescent="0.15">
      <c r="A839" s="27"/>
      <c r="C839" s="15"/>
      <c r="D839" s="24" t="s">
        <v>311</v>
      </c>
      <c r="E839" s="6"/>
      <c r="F839" s="41">
        <v>1</v>
      </c>
      <c r="G839" s="41"/>
      <c r="H839" s="41"/>
      <c r="I839" s="41"/>
      <c r="J839" s="41"/>
      <c r="K839" s="41"/>
      <c r="L839" s="41"/>
      <c r="M839" s="41"/>
      <c r="N839" s="41"/>
      <c r="O839" s="41"/>
      <c r="P839" s="41"/>
      <c r="Q839" s="41"/>
      <c r="R839" s="41"/>
      <c r="S839" s="41"/>
      <c r="T839" s="41"/>
      <c r="U839" s="41"/>
      <c r="V839" s="41"/>
      <c r="W839" s="41"/>
      <c r="X839" s="41"/>
      <c r="Y839" s="41"/>
      <c r="Z839" s="41"/>
    </row>
    <row r="840" spans="1:79" ht="20.100000000000001" customHeight="1" x14ac:dyDescent="0.15">
      <c r="A840" s="27"/>
      <c r="C840" s="5" t="s">
        <v>379</v>
      </c>
      <c r="D840" s="60" t="e">
        <f>#REF!</f>
        <v>#REF!</v>
      </c>
      <c r="E840" s="23" t="e">
        <f>IF(egTextCal(D840)&lt;&gt;0, egTextCal(D840),"")</f>
        <v>#VALUE!</v>
      </c>
      <c r="F840" s="22" t="e">
        <f>IF(E840*F839&lt;&gt;0,E840*F839,  )</f>
        <v>#VALUE!</v>
      </c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  <c r="CA840" s="1" t="e">
        <f>F840</f>
        <v>#VALUE!</v>
      </c>
    </row>
    <row r="841" spans="1:79" ht="20.100000000000001" customHeight="1" x14ac:dyDescent="0.15">
      <c r="A841" s="27"/>
      <c r="C841" s="15"/>
      <c r="D841" s="24"/>
      <c r="E841" s="6"/>
      <c r="F841" s="41"/>
      <c r="G841" s="41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41"/>
      <c r="T841" s="41"/>
      <c r="U841" s="41"/>
      <c r="V841" s="41"/>
      <c r="W841" s="41"/>
      <c r="X841" s="41"/>
      <c r="Y841" s="41"/>
      <c r="Z841" s="41"/>
    </row>
    <row r="842" spans="1:79" ht="20.100000000000001" customHeight="1" x14ac:dyDescent="0.15">
      <c r="A842" s="27"/>
      <c r="C842" s="5" t="s">
        <v>100</v>
      </c>
      <c r="D842" s="38"/>
      <c r="E842" s="23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spans="1:79" ht="20.100000000000001" customHeight="1" x14ac:dyDescent="0.15">
      <c r="A843" s="27"/>
      <c r="C843" s="15"/>
      <c r="D843" s="24" t="s">
        <v>315</v>
      </c>
      <c r="E843" s="6"/>
      <c r="F843" s="41"/>
      <c r="G843" s="41"/>
      <c r="H843" s="41"/>
      <c r="I843" s="41"/>
      <c r="J843" s="41"/>
      <c r="K843" s="41"/>
      <c r="L843" s="41"/>
      <c r="M843" s="41"/>
      <c r="N843" s="41"/>
      <c r="O843" s="41"/>
      <c r="P843" s="41"/>
      <c r="Q843" s="41"/>
      <c r="R843" s="41"/>
      <c r="S843" s="41"/>
      <c r="T843" s="41"/>
      <c r="U843" s="41"/>
      <c r="V843" s="41"/>
      <c r="W843" s="41"/>
      <c r="X843" s="41"/>
      <c r="Y843" s="41"/>
      <c r="Z843" s="41"/>
    </row>
    <row r="844" spans="1:79" ht="20.100000000000001" customHeight="1" x14ac:dyDescent="0.15">
      <c r="A844" s="27"/>
      <c r="C844" s="5" t="s">
        <v>220</v>
      </c>
      <c r="D844" s="38"/>
      <c r="E844" s="23" t="str">
        <f>IF(egTextCal(D844)&lt;&gt;0, egTextCal(D844),"")</f>
        <v/>
      </c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spans="1:79" ht="20.100000000000001" customHeight="1" x14ac:dyDescent="0.15">
      <c r="A845" s="27"/>
      <c r="C845" s="15"/>
      <c r="D845" s="24" t="s">
        <v>112</v>
      </c>
      <c r="E845" s="6"/>
      <c r="F845" s="41"/>
      <c r="G845" s="41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41"/>
      <c r="T845" s="41"/>
      <c r="U845" s="41"/>
      <c r="V845" s="41"/>
      <c r="W845" s="41"/>
      <c r="X845" s="41"/>
      <c r="Y845" s="41"/>
      <c r="Z845" s="41"/>
    </row>
    <row r="846" spans="1:79" ht="20.100000000000001" customHeight="1" x14ac:dyDescent="0.15">
      <c r="A846" s="27"/>
      <c r="C846" s="5" t="s">
        <v>336</v>
      </c>
      <c r="D846" s="38"/>
      <c r="E846" s="23" t="str">
        <f>IF(egTextCal(D846)&lt;&gt;0, egTextCal(D846),"")</f>
        <v/>
      </c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spans="1:79" ht="20.100000000000001" customHeight="1" x14ac:dyDescent="0.15">
      <c r="A847" s="27"/>
      <c r="C847" s="15"/>
      <c r="D847" s="24" t="s">
        <v>311</v>
      </c>
      <c r="E847" s="6"/>
      <c r="F847" s="41">
        <v>1</v>
      </c>
      <c r="G847" s="41"/>
      <c r="H847" s="41"/>
      <c r="I847" s="41"/>
      <c r="J847" s="41"/>
      <c r="K847" s="41"/>
      <c r="L847" s="41"/>
      <c r="M847" s="41"/>
      <c r="N847" s="41"/>
      <c r="O847" s="41"/>
      <c r="P847" s="41"/>
      <c r="Q847" s="41"/>
      <c r="R847" s="41"/>
      <c r="S847" s="41"/>
      <c r="T847" s="41"/>
      <c r="U847" s="41"/>
      <c r="V847" s="41"/>
      <c r="W847" s="41"/>
      <c r="X847" s="41"/>
      <c r="Y847" s="41"/>
      <c r="Z847" s="41"/>
    </row>
    <row r="848" spans="1:79" ht="20.100000000000001" customHeight="1" x14ac:dyDescent="0.15">
      <c r="A848" s="27"/>
      <c r="C848" s="5" t="s">
        <v>106</v>
      </c>
      <c r="D848" s="60" t="e">
        <f>#REF!</f>
        <v>#REF!</v>
      </c>
      <c r="E848" s="23" t="e">
        <f>IF(egTextCal(D848)&lt;&gt;0, egTextCal(D848),"")</f>
        <v>#VALUE!</v>
      </c>
      <c r="F848" s="22" t="e">
        <f>IF(E848*F847&lt;&gt;0,E848*F847,  )</f>
        <v>#VALUE!</v>
      </c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  <c r="CA848" s="1" t="e">
        <f>F848</f>
        <v>#VALUE!</v>
      </c>
    </row>
    <row r="849" spans="1:81" ht="20.100000000000001" customHeight="1" x14ac:dyDescent="0.15">
      <c r="A849" s="27"/>
      <c r="C849" s="15"/>
      <c r="D849" s="24"/>
      <c r="E849" s="6"/>
      <c r="F849" s="41"/>
      <c r="G849" s="41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41"/>
      <c r="T849" s="41"/>
      <c r="U849" s="41"/>
      <c r="V849" s="41"/>
      <c r="W849" s="41"/>
      <c r="X849" s="41"/>
      <c r="Y849" s="41"/>
      <c r="Z849" s="41"/>
    </row>
    <row r="850" spans="1:81" ht="20.100000000000001" customHeight="1" x14ac:dyDescent="0.15">
      <c r="A850" s="27"/>
      <c r="C850" s="5" t="s">
        <v>380</v>
      </c>
      <c r="D850" s="38"/>
      <c r="E850" s="23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spans="1:81" ht="20.100000000000001" customHeight="1" x14ac:dyDescent="0.15">
      <c r="A851" s="27"/>
      <c r="C851" s="15"/>
      <c r="D851" s="24" t="s">
        <v>316</v>
      </c>
      <c r="E851" s="6"/>
      <c r="F851" s="41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  <c r="V851" s="41"/>
      <c r="W851" s="41"/>
      <c r="X851" s="41"/>
      <c r="Y851" s="41"/>
      <c r="Z851" s="41"/>
    </row>
    <row r="852" spans="1:81" ht="20.100000000000001" customHeight="1" x14ac:dyDescent="0.15">
      <c r="A852" s="27"/>
      <c r="C852" s="5" t="s">
        <v>381</v>
      </c>
      <c r="D852" s="38"/>
      <c r="E852" s="23" t="str">
        <f>IF(egTextCal(D852)&lt;&gt;0, egTextCal(D852),"")</f>
        <v/>
      </c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spans="1:81" ht="20.100000000000001" customHeight="1" x14ac:dyDescent="0.15">
      <c r="A853" s="27"/>
      <c r="C853" s="15"/>
      <c r="D853" s="24" t="s">
        <v>175</v>
      </c>
      <c r="E853" s="6"/>
      <c r="F853" s="41"/>
      <c r="G853" s="41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  <c r="U853" s="41"/>
      <c r="V853" s="41"/>
      <c r="W853" s="41"/>
      <c r="X853" s="41"/>
      <c r="Y853" s="41"/>
      <c r="Z853" s="41"/>
    </row>
    <row r="854" spans="1:81" ht="20.100000000000001" customHeight="1" x14ac:dyDescent="0.15">
      <c r="A854" s="27"/>
      <c r="C854" s="5" t="s">
        <v>382</v>
      </c>
      <c r="D854" s="38"/>
      <c r="E854" s="23" t="str">
        <f>IF(egTextCal(D854)&lt;&gt;0, egTextCal(D854),"")</f>
        <v/>
      </c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spans="1:81" ht="20.100000000000001" customHeight="1" x14ac:dyDescent="0.15">
      <c r="A855" s="27"/>
      <c r="C855" s="15"/>
      <c r="D855" s="24" t="s">
        <v>317</v>
      </c>
      <c r="E855" s="6"/>
      <c r="F855" s="41"/>
      <c r="G855" s="41">
        <v>1</v>
      </c>
      <c r="H855" s="41"/>
      <c r="I855" s="41"/>
      <c r="J855" s="41"/>
      <c r="K855" s="41"/>
      <c r="L855" s="41"/>
      <c r="M855" s="41"/>
      <c r="N855" s="41"/>
      <c r="O855" s="41"/>
      <c r="P855" s="41"/>
      <c r="Q855" s="41"/>
      <c r="R855" s="41"/>
      <c r="S855" s="41"/>
      <c r="T855" s="41"/>
      <c r="U855" s="41"/>
      <c r="V855" s="41"/>
      <c r="W855" s="41"/>
      <c r="X855" s="41"/>
      <c r="Y855" s="41"/>
      <c r="Z855" s="41"/>
    </row>
    <row r="856" spans="1:81" ht="20.100000000000001" customHeight="1" x14ac:dyDescent="0.15">
      <c r="A856" s="27"/>
      <c r="C856" s="5" t="s">
        <v>383</v>
      </c>
      <c r="D856" s="60" t="e">
        <f>#REF!</f>
        <v>#REF!</v>
      </c>
      <c r="E856" s="23" t="e">
        <f>IF(egTextCal(D856)&lt;&gt;0, egTextCal(D856),"")</f>
        <v>#VALUE!</v>
      </c>
      <c r="F856" s="22"/>
      <c r="G856" s="22" t="e">
        <f>IF(E856*G855&lt;&gt;0,E856*G855,  )</f>
        <v>#VALUE!</v>
      </c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  <c r="CB856" s="1" t="e">
        <f>G856</f>
        <v>#VALUE!</v>
      </c>
    </row>
    <row r="857" spans="1:81" ht="20.100000000000001" customHeight="1" x14ac:dyDescent="0.15">
      <c r="A857" s="27"/>
      <c r="C857" s="15"/>
      <c r="D857" s="24" t="s">
        <v>175</v>
      </c>
      <c r="E857" s="6"/>
      <c r="F857" s="41"/>
      <c r="G857" s="41"/>
      <c r="H857" s="41"/>
      <c r="I857" s="41"/>
      <c r="J857" s="41"/>
      <c r="K857" s="41"/>
      <c r="L857" s="41"/>
      <c r="M857" s="41"/>
      <c r="N857" s="41"/>
      <c r="O857" s="41"/>
      <c r="P857" s="41"/>
      <c r="Q857" s="41"/>
      <c r="R857" s="41"/>
      <c r="S857" s="41"/>
      <c r="T857" s="41"/>
      <c r="U857" s="41"/>
      <c r="V857" s="41"/>
      <c r="W857" s="41"/>
      <c r="X857" s="41"/>
      <c r="Y857" s="41"/>
      <c r="Z857" s="41"/>
    </row>
    <row r="858" spans="1:81" ht="20.100000000000001" customHeight="1" x14ac:dyDescent="0.15">
      <c r="A858" s="27"/>
      <c r="C858" s="5" t="s">
        <v>384</v>
      </c>
      <c r="D858" s="38"/>
      <c r="E858" s="23" t="str">
        <f>IF(egTextCal(D858)&lt;&gt;0, egTextCal(D858),"")</f>
        <v/>
      </c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spans="1:81" ht="20.100000000000001" customHeight="1" x14ac:dyDescent="0.15">
      <c r="A859" s="27"/>
      <c r="C859" s="15"/>
      <c r="D859" s="24" t="s">
        <v>317</v>
      </c>
      <c r="E859" s="6"/>
      <c r="F859" s="41"/>
      <c r="G859" s="41">
        <v>1</v>
      </c>
      <c r="H859" s="41"/>
      <c r="I859" s="41"/>
      <c r="J859" s="41"/>
      <c r="K859" s="41"/>
      <c r="L859" s="41"/>
      <c r="M859" s="41"/>
      <c r="N859" s="41"/>
      <c r="O859" s="41"/>
      <c r="P859" s="41"/>
      <c r="Q859" s="41"/>
      <c r="R859" s="41"/>
      <c r="S859" s="41"/>
      <c r="T859" s="41"/>
      <c r="U859" s="41"/>
      <c r="V859" s="41"/>
      <c r="W859" s="41"/>
      <c r="X859" s="41"/>
      <c r="Y859" s="41"/>
      <c r="Z859" s="41"/>
    </row>
    <row r="860" spans="1:81" ht="20.100000000000001" customHeight="1" x14ac:dyDescent="0.15">
      <c r="A860" s="27"/>
      <c r="C860" s="5" t="s">
        <v>385</v>
      </c>
      <c r="D860" s="60" t="e">
        <f>#REF!</f>
        <v>#REF!</v>
      </c>
      <c r="E860" s="23" t="e">
        <f>IF(egTextCal(D860)&lt;&gt;0, egTextCal(D860),"")</f>
        <v>#VALUE!</v>
      </c>
      <c r="F860" s="22"/>
      <c r="G860" s="22" t="e">
        <f>IF(E860*G859&lt;&gt;0,E860*G859,  )</f>
        <v>#VALUE!</v>
      </c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  <c r="CB860" s="1" t="e">
        <f>G860</f>
        <v>#VALUE!</v>
      </c>
    </row>
    <row r="861" spans="1:81" ht="20.100000000000001" customHeight="1" x14ac:dyDescent="0.15">
      <c r="A861" s="27"/>
      <c r="C861" s="15"/>
      <c r="D861" s="24" t="s">
        <v>320</v>
      </c>
      <c r="E861" s="6"/>
      <c r="F861" s="41"/>
      <c r="G861" s="41"/>
      <c r="H861" s="41"/>
      <c r="I861" s="41"/>
      <c r="J861" s="41"/>
      <c r="K861" s="41"/>
      <c r="L861" s="41"/>
      <c r="M861" s="41"/>
      <c r="N861" s="41"/>
      <c r="O861" s="41"/>
      <c r="P861" s="41"/>
      <c r="Q861" s="41"/>
      <c r="R861" s="41"/>
      <c r="S861" s="41"/>
      <c r="T861" s="41"/>
      <c r="U861" s="41"/>
      <c r="V861" s="41"/>
      <c r="W861" s="41"/>
      <c r="X861" s="41"/>
      <c r="Y861" s="41"/>
      <c r="Z861" s="41"/>
    </row>
    <row r="862" spans="1:81" ht="20.100000000000001" customHeight="1" x14ac:dyDescent="0.15">
      <c r="A862" s="27"/>
      <c r="C862" s="5" t="s">
        <v>386</v>
      </c>
      <c r="D862" s="38"/>
      <c r="E862" s="23" t="str">
        <f>IF(egTextCal(D862)&lt;&gt;0, egTextCal(D862),"")</f>
        <v/>
      </c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spans="1:81" ht="20.100000000000001" customHeight="1" x14ac:dyDescent="0.15">
      <c r="A863" s="27"/>
      <c r="C863" s="15"/>
      <c r="D863" s="24" t="s">
        <v>321</v>
      </c>
      <c r="E863" s="6"/>
      <c r="F863" s="41"/>
      <c r="G863" s="41"/>
      <c r="H863" s="41">
        <v>1</v>
      </c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41"/>
      <c r="T863" s="41"/>
      <c r="U863" s="41"/>
      <c r="V863" s="41"/>
      <c r="W863" s="41"/>
      <c r="X863" s="41"/>
      <c r="Y863" s="41"/>
      <c r="Z863" s="41"/>
    </row>
    <row r="864" spans="1:81" ht="20.100000000000001" customHeight="1" x14ac:dyDescent="0.15">
      <c r="A864" s="27"/>
      <c r="C864" s="5" t="s">
        <v>387</v>
      </c>
      <c r="D864" s="60" t="e">
        <f>#REF!</f>
        <v>#REF!</v>
      </c>
      <c r="E864" s="23" t="e">
        <f>IF(egTextCal(D864)&lt;&gt;0, egTextCal(D864),"")</f>
        <v>#VALUE!</v>
      </c>
      <c r="F864" s="22"/>
      <c r="G864" s="22"/>
      <c r="H864" s="22" t="e">
        <f>IF(E864*H863&lt;&gt;0,E864*H863,  )</f>
        <v>#VALUE!</v>
      </c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  <c r="CC864" s="1" t="e">
        <f>H864</f>
        <v>#VALUE!</v>
      </c>
    </row>
    <row r="865" spans="1:80" ht="20.100000000000001" customHeight="1" x14ac:dyDescent="0.15">
      <c r="A865" s="27"/>
      <c r="C865" s="15"/>
      <c r="D865" s="24"/>
      <c r="E865" s="6"/>
      <c r="F865" s="41"/>
      <c r="G865" s="41"/>
      <c r="H865" s="41"/>
      <c r="I865" s="41"/>
      <c r="J865" s="41"/>
      <c r="K865" s="41"/>
      <c r="L865" s="41"/>
      <c r="M865" s="41"/>
      <c r="N865" s="41"/>
      <c r="O865" s="41"/>
      <c r="P865" s="41"/>
      <c r="Q865" s="41"/>
      <c r="R865" s="41"/>
      <c r="S865" s="41"/>
      <c r="T865" s="41"/>
      <c r="U865" s="41"/>
      <c r="V865" s="41"/>
      <c r="W865" s="41"/>
      <c r="X865" s="41"/>
      <c r="Y865" s="41"/>
      <c r="Z865" s="41"/>
    </row>
    <row r="866" spans="1:80" ht="20.100000000000001" customHeight="1" x14ac:dyDescent="0.15">
      <c r="A866" s="27"/>
      <c r="C866" s="5" t="s">
        <v>388</v>
      </c>
      <c r="D866" s="38"/>
      <c r="E866" s="23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spans="1:80" ht="20.100000000000001" customHeight="1" x14ac:dyDescent="0.15">
      <c r="A867" s="27"/>
      <c r="C867" s="15"/>
      <c r="D867" s="24" t="s">
        <v>324</v>
      </c>
      <c r="E867" s="6"/>
      <c r="F867" s="41"/>
      <c r="G867" s="41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41"/>
      <c r="T867" s="41"/>
      <c r="U867" s="41"/>
      <c r="V867" s="41"/>
      <c r="W867" s="41"/>
      <c r="X867" s="41"/>
      <c r="Y867" s="41"/>
      <c r="Z867" s="41"/>
    </row>
    <row r="868" spans="1:80" ht="20.100000000000001" customHeight="1" x14ac:dyDescent="0.15">
      <c r="A868" s="27"/>
      <c r="C868" s="5" t="s">
        <v>389</v>
      </c>
      <c r="D868" s="38"/>
      <c r="E868" s="23" t="str">
        <f>IF(egTextCal(D868)&lt;&gt;0, egTextCal(D868),"")</f>
        <v/>
      </c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spans="1:80" ht="20.100000000000001" customHeight="1" x14ac:dyDescent="0.15">
      <c r="A869" s="27"/>
      <c r="C869" s="15"/>
      <c r="D869" s="24" t="s">
        <v>175</v>
      </c>
      <c r="E869" s="6"/>
      <c r="F869" s="41"/>
      <c r="G869" s="41"/>
      <c r="H869" s="41"/>
      <c r="I869" s="41"/>
      <c r="J869" s="41"/>
      <c r="K869" s="41"/>
      <c r="L869" s="41"/>
      <c r="M869" s="41"/>
      <c r="N869" s="41"/>
      <c r="O869" s="41"/>
      <c r="P869" s="41"/>
      <c r="Q869" s="41"/>
      <c r="R869" s="41"/>
      <c r="S869" s="41"/>
      <c r="T869" s="41"/>
      <c r="U869" s="41"/>
      <c r="V869" s="41"/>
      <c r="W869" s="41"/>
      <c r="X869" s="41"/>
      <c r="Y869" s="41"/>
      <c r="Z869" s="41"/>
    </row>
    <row r="870" spans="1:80" ht="20.100000000000001" customHeight="1" x14ac:dyDescent="0.15">
      <c r="A870" s="27"/>
      <c r="C870" s="5" t="s">
        <v>390</v>
      </c>
      <c r="D870" s="38"/>
      <c r="E870" s="23" t="str">
        <f>IF(egTextCal(D870)&lt;&gt;0, egTextCal(D870),"")</f>
        <v/>
      </c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spans="1:80" ht="20.100000000000001" customHeight="1" x14ac:dyDescent="0.15">
      <c r="A871" s="27"/>
      <c r="C871" s="15"/>
      <c r="D871" s="24" t="s">
        <v>317</v>
      </c>
      <c r="E871" s="6"/>
      <c r="F871" s="41"/>
      <c r="G871" s="41">
        <v>1</v>
      </c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41"/>
      <c r="T871" s="41"/>
      <c r="U871" s="41"/>
      <c r="V871" s="41"/>
      <c r="W871" s="41"/>
      <c r="X871" s="41"/>
      <c r="Y871" s="41"/>
      <c r="Z871" s="41"/>
    </row>
    <row r="872" spans="1:80" ht="20.100000000000001" customHeight="1" x14ac:dyDescent="0.15">
      <c r="A872" s="27"/>
      <c r="C872" s="5" t="s">
        <v>391</v>
      </c>
      <c r="D872" s="60" t="e">
        <f>#REF!</f>
        <v>#REF!</v>
      </c>
      <c r="E872" s="23" t="e">
        <f>IF(egTextCal(D872)&lt;&gt;0, egTextCal(D872),"")</f>
        <v>#VALUE!</v>
      </c>
      <c r="F872" s="22"/>
      <c r="G872" s="22" t="e">
        <f>IF(E872*G871&lt;&gt;0,E872*G871,  )</f>
        <v>#VALUE!</v>
      </c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  <c r="CB872" s="1" t="e">
        <f>G872</f>
        <v>#VALUE!</v>
      </c>
    </row>
    <row r="873" spans="1:80" ht="20.100000000000001" customHeight="1" x14ac:dyDescent="0.15">
      <c r="A873" s="27"/>
      <c r="C873" s="15"/>
      <c r="D873" s="24" t="s">
        <v>175</v>
      </c>
      <c r="E873" s="6"/>
      <c r="F873" s="41"/>
      <c r="G873" s="41"/>
      <c r="H873" s="41"/>
      <c r="I873" s="41"/>
      <c r="J873" s="41"/>
      <c r="K873" s="41"/>
      <c r="L873" s="41"/>
      <c r="M873" s="41"/>
      <c r="N873" s="41"/>
      <c r="O873" s="41"/>
      <c r="P873" s="41"/>
      <c r="Q873" s="41"/>
      <c r="R873" s="41"/>
      <c r="S873" s="41"/>
      <c r="T873" s="41"/>
      <c r="U873" s="41"/>
      <c r="V873" s="41"/>
      <c r="W873" s="41"/>
      <c r="X873" s="41"/>
      <c r="Y873" s="41"/>
      <c r="Z873" s="41"/>
    </row>
    <row r="874" spans="1:80" ht="20.100000000000001" customHeight="1" x14ac:dyDescent="0.15">
      <c r="A874" s="27"/>
      <c r="C874" s="5" t="s">
        <v>392</v>
      </c>
      <c r="D874" s="38"/>
      <c r="E874" s="23" t="str">
        <f>IF(egTextCal(D874)&lt;&gt;0, egTextCal(D874),"")</f>
        <v/>
      </c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spans="1:80" ht="20.100000000000001" customHeight="1" x14ac:dyDescent="0.15">
      <c r="D875" s="13"/>
      <c r="E875" s="43"/>
      <c r="F875" s="43"/>
      <c r="G875" s="43"/>
      <c r="H875" s="43"/>
      <c r="I875" s="43"/>
      <c r="J875" s="43"/>
      <c r="K875" s="43"/>
      <c r="L875" s="43"/>
      <c r="M875" s="43"/>
      <c r="N875" s="43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43"/>
    </row>
    <row r="876" spans="1:80" ht="20.100000000000001" customHeight="1" x14ac:dyDescent="0.15">
      <c r="B876" s="26"/>
      <c r="C876" s="19"/>
      <c r="D876" s="42"/>
      <c r="E876" s="42"/>
      <c r="F876" s="17" t="s">
        <v>313</v>
      </c>
      <c r="G876" s="17" t="s">
        <v>313</v>
      </c>
      <c r="H876" s="15" t="s">
        <v>322</v>
      </c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80" ht="20.100000000000001" customHeight="1" x14ac:dyDescent="0.15">
      <c r="A877" s="27"/>
      <c r="B877" s="26"/>
      <c r="C877" s="4" t="s">
        <v>354</v>
      </c>
      <c r="D877" s="4" t="s">
        <v>355</v>
      </c>
      <c r="E877" s="4" t="s">
        <v>356</v>
      </c>
      <c r="F877" s="11" t="s">
        <v>415</v>
      </c>
      <c r="G877" s="11" t="s">
        <v>416</v>
      </c>
      <c r="H877" s="4" t="s">
        <v>417</v>
      </c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80" ht="20.100000000000001" customHeight="1" x14ac:dyDescent="0.15">
      <c r="A878" s="27"/>
      <c r="B878" s="26"/>
      <c r="C878" s="20"/>
      <c r="D878" s="20"/>
      <c r="E878" s="20"/>
      <c r="F878" s="18" t="s">
        <v>378</v>
      </c>
      <c r="G878" s="18" t="s">
        <v>378</v>
      </c>
      <c r="H878" s="16" t="s">
        <v>64</v>
      </c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</row>
    <row r="879" spans="1:80" ht="20.100000000000001" customHeight="1" x14ac:dyDescent="0.15">
      <c r="A879" s="27"/>
      <c r="C879" s="15"/>
      <c r="D879" s="24" t="s">
        <v>317</v>
      </c>
      <c r="E879" s="6"/>
      <c r="F879" s="40"/>
      <c r="G879" s="40">
        <v>1</v>
      </c>
      <c r="H879" s="40"/>
      <c r="I879" s="40"/>
      <c r="J879" s="40"/>
      <c r="K879" s="40"/>
      <c r="L879" s="40"/>
      <c r="M879" s="40"/>
      <c r="N879" s="40"/>
      <c r="O879" s="40"/>
      <c r="P879" s="40"/>
      <c r="Q879" s="40"/>
      <c r="R879" s="40"/>
      <c r="S879" s="40"/>
      <c r="T879" s="40"/>
      <c r="U879" s="40"/>
      <c r="V879" s="40"/>
      <c r="W879" s="40"/>
      <c r="X879" s="40"/>
      <c r="Y879" s="40"/>
      <c r="Z879" s="40"/>
    </row>
    <row r="880" spans="1:80" ht="20.100000000000001" customHeight="1" x14ac:dyDescent="0.15">
      <c r="A880" s="27"/>
      <c r="C880" s="5" t="s">
        <v>83</v>
      </c>
      <c r="D880" s="60" t="e">
        <f>#REF!</f>
        <v>#REF!</v>
      </c>
      <c r="E880" s="23" t="e">
        <f>IF(egTextCal(D880)&lt;&gt;0, egTextCal(D880),"")</f>
        <v>#VALUE!</v>
      </c>
      <c r="F880" s="22"/>
      <c r="G880" s="22" t="e">
        <f>IF(E880*G879&lt;&gt;0,E880*G879,  )</f>
        <v>#VALUE!</v>
      </c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  <c r="CB880" s="1" t="e">
        <f>G880</f>
        <v>#VALUE!</v>
      </c>
    </row>
    <row r="881" spans="1:81" ht="20.100000000000001" customHeight="1" x14ac:dyDescent="0.15">
      <c r="A881" s="27"/>
      <c r="C881" s="15"/>
      <c r="D881" s="25" t="s">
        <v>320</v>
      </c>
      <c r="E881" s="7"/>
      <c r="F881" s="41"/>
      <c r="G881" s="41"/>
      <c r="H881" s="41"/>
      <c r="I881" s="41"/>
      <c r="J881" s="41"/>
      <c r="K881" s="41"/>
      <c r="L881" s="41"/>
      <c r="M881" s="41"/>
      <c r="N881" s="41"/>
      <c r="O881" s="41"/>
      <c r="P881" s="41"/>
      <c r="Q881" s="41"/>
      <c r="R881" s="41"/>
      <c r="S881" s="41"/>
      <c r="T881" s="41"/>
      <c r="U881" s="41"/>
      <c r="V881" s="41"/>
      <c r="W881" s="41"/>
      <c r="X881" s="41"/>
      <c r="Y881" s="41"/>
      <c r="Z881" s="41"/>
    </row>
    <row r="882" spans="1:81" ht="20.100000000000001" customHeight="1" x14ac:dyDescent="0.15">
      <c r="A882" s="27"/>
      <c r="C882" s="5" t="s">
        <v>212</v>
      </c>
      <c r="D882" s="39"/>
      <c r="E882" s="23" t="str">
        <f>IF(egTextCal(D882)&lt;&gt;0, egTextCal(D882),"")</f>
        <v/>
      </c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spans="1:81" ht="20.100000000000001" customHeight="1" x14ac:dyDescent="0.15">
      <c r="A883" s="27"/>
      <c r="C883" s="15"/>
      <c r="D883" s="25" t="s">
        <v>321</v>
      </c>
      <c r="E883" s="7"/>
      <c r="F883" s="41"/>
      <c r="G883" s="41"/>
      <c r="H883" s="41">
        <v>1</v>
      </c>
      <c r="I883" s="41"/>
      <c r="J883" s="41"/>
      <c r="K883" s="41"/>
      <c r="L883" s="41"/>
      <c r="M883" s="41"/>
      <c r="N883" s="41"/>
      <c r="O883" s="41"/>
      <c r="P883" s="41"/>
      <c r="Q883" s="41"/>
      <c r="R883" s="41"/>
      <c r="S883" s="41"/>
      <c r="T883" s="41"/>
      <c r="U883" s="41"/>
      <c r="V883" s="41"/>
      <c r="W883" s="41"/>
      <c r="X883" s="41"/>
      <c r="Y883" s="41"/>
      <c r="Z883" s="41"/>
    </row>
    <row r="884" spans="1:81" ht="20.100000000000001" customHeight="1" x14ac:dyDescent="0.15">
      <c r="A884" s="27"/>
      <c r="C884" s="5" t="s">
        <v>333</v>
      </c>
      <c r="D884" s="61" t="e">
        <f>#REF!</f>
        <v>#REF!</v>
      </c>
      <c r="E884" s="23" t="e">
        <f>IF(egTextCal(D884)&lt;&gt;0, egTextCal(D884),"")</f>
        <v>#VALUE!</v>
      </c>
      <c r="F884" s="22"/>
      <c r="G884" s="22"/>
      <c r="H884" s="22" t="e">
        <f>IF(E884*H883&lt;&gt;0,E884*H883,  )</f>
        <v>#VALUE!</v>
      </c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  <c r="CC884" s="1" t="e">
        <f>H884</f>
        <v>#VALUE!</v>
      </c>
    </row>
    <row r="885" spans="1:81" ht="20.100000000000001" customHeight="1" x14ac:dyDescent="0.15">
      <c r="A885" s="27"/>
      <c r="C885" s="15"/>
      <c r="D885" s="24"/>
      <c r="E885" s="6"/>
      <c r="F885" s="41"/>
      <c r="G885" s="41"/>
      <c r="H885" s="41"/>
      <c r="I885" s="41"/>
      <c r="J885" s="41"/>
      <c r="K885" s="41"/>
      <c r="L885" s="41"/>
      <c r="M885" s="41"/>
      <c r="N885" s="41"/>
      <c r="O885" s="41"/>
      <c r="P885" s="41"/>
      <c r="Q885" s="41"/>
      <c r="R885" s="41"/>
      <c r="S885" s="41"/>
      <c r="T885" s="41"/>
      <c r="U885" s="41"/>
      <c r="V885" s="41"/>
      <c r="W885" s="41"/>
      <c r="X885" s="41"/>
      <c r="Y885" s="41"/>
      <c r="Z885" s="41"/>
    </row>
    <row r="886" spans="1:81" ht="20.100000000000001" customHeight="1" x14ac:dyDescent="0.15">
      <c r="A886" s="27"/>
      <c r="C886" s="5" t="s">
        <v>379</v>
      </c>
      <c r="D886" s="38"/>
      <c r="E886" s="23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spans="1:81" ht="20.100000000000001" customHeight="1" x14ac:dyDescent="0.15">
      <c r="A887" s="27"/>
      <c r="C887" s="15"/>
      <c r="D887" s="24"/>
      <c r="E887" s="6"/>
      <c r="F887" s="41"/>
      <c r="G887" s="41"/>
      <c r="H887" s="41"/>
      <c r="I887" s="41"/>
      <c r="J887" s="41"/>
      <c r="K887" s="41"/>
      <c r="L887" s="41"/>
      <c r="M887" s="41"/>
      <c r="N887" s="41"/>
      <c r="O887" s="41"/>
      <c r="P887" s="41"/>
      <c r="Q887" s="41"/>
      <c r="R887" s="41"/>
      <c r="S887" s="41"/>
      <c r="T887" s="41"/>
      <c r="U887" s="41"/>
      <c r="V887" s="41"/>
      <c r="W887" s="41"/>
      <c r="X887" s="41"/>
      <c r="Y887" s="41"/>
      <c r="Z887" s="41"/>
    </row>
    <row r="888" spans="1:81" ht="20.100000000000001" customHeight="1" x14ac:dyDescent="0.15">
      <c r="A888" s="27"/>
      <c r="C888" s="5" t="s">
        <v>100</v>
      </c>
      <c r="D888" s="38"/>
      <c r="E888" s="23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spans="1:81" ht="20.100000000000001" customHeight="1" x14ac:dyDescent="0.15">
      <c r="A889" s="27"/>
      <c r="C889" s="15"/>
      <c r="D889" s="24"/>
      <c r="E889" s="6"/>
      <c r="F889" s="41"/>
      <c r="G889" s="41"/>
      <c r="H889" s="41"/>
      <c r="I889" s="41"/>
      <c r="J889" s="41"/>
      <c r="K889" s="41"/>
      <c r="L889" s="41"/>
      <c r="M889" s="41"/>
      <c r="N889" s="41"/>
      <c r="O889" s="41"/>
      <c r="P889" s="41"/>
      <c r="Q889" s="41"/>
      <c r="R889" s="41"/>
      <c r="S889" s="41"/>
      <c r="T889" s="41"/>
      <c r="U889" s="41"/>
      <c r="V889" s="41"/>
      <c r="W889" s="41"/>
      <c r="X889" s="41"/>
      <c r="Y889" s="41"/>
      <c r="Z889" s="41"/>
    </row>
    <row r="890" spans="1:81" ht="20.100000000000001" customHeight="1" x14ac:dyDescent="0.15">
      <c r="A890" s="27"/>
      <c r="C890" s="5" t="s">
        <v>220</v>
      </c>
      <c r="D890" s="38"/>
      <c r="E890" s="23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spans="1:81" ht="20.100000000000001" customHeight="1" x14ac:dyDescent="0.15">
      <c r="A891" s="27"/>
      <c r="C891" s="15"/>
      <c r="D891" s="24"/>
      <c r="E891" s="6"/>
      <c r="F891" s="41"/>
      <c r="G891" s="41"/>
      <c r="H891" s="41"/>
      <c r="I891" s="41"/>
      <c r="J891" s="41"/>
      <c r="K891" s="41"/>
      <c r="L891" s="41"/>
      <c r="M891" s="41"/>
      <c r="N891" s="41"/>
      <c r="O891" s="41"/>
      <c r="P891" s="41"/>
      <c r="Q891" s="41"/>
      <c r="R891" s="41"/>
      <c r="S891" s="41"/>
      <c r="T891" s="41"/>
      <c r="U891" s="41"/>
      <c r="V891" s="41"/>
      <c r="W891" s="41"/>
      <c r="X891" s="41"/>
      <c r="Y891" s="41"/>
      <c r="Z891" s="41"/>
    </row>
    <row r="892" spans="1:81" ht="20.100000000000001" customHeight="1" x14ac:dyDescent="0.15">
      <c r="A892" s="27"/>
      <c r="C892" s="5" t="s">
        <v>336</v>
      </c>
      <c r="D892" s="38"/>
      <c r="E892" s="23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spans="1:81" ht="20.100000000000001" customHeight="1" x14ac:dyDescent="0.15">
      <c r="A893" s="27"/>
      <c r="C893" s="15"/>
      <c r="D893" s="24"/>
      <c r="E893" s="6"/>
      <c r="F893" s="41"/>
      <c r="G893" s="41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41"/>
      <c r="T893" s="41"/>
      <c r="U893" s="41"/>
      <c r="V893" s="41"/>
      <c r="W893" s="41"/>
      <c r="X893" s="41"/>
      <c r="Y893" s="41"/>
      <c r="Z893" s="41"/>
    </row>
    <row r="894" spans="1:81" ht="20.100000000000001" customHeight="1" x14ac:dyDescent="0.15">
      <c r="A894" s="27"/>
      <c r="C894" s="5" t="s">
        <v>106</v>
      </c>
      <c r="D894" s="38"/>
      <c r="E894" s="23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spans="1:81" ht="20.100000000000001" customHeight="1" x14ac:dyDescent="0.15">
      <c r="A895" s="27"/>
      <c r="C895" s="15"/>
      <c r="D895" s="24"/>
      <c r="E895" s="6"/>
      <c r="F895" s="41"/>
      <c r="G895" s="41"/>
      <c r="H895" s="41"/>
      <c r="I895" s="41"/>
      <c r="J895" s="41"/>
      <c r="K895" s="41"/>
      <c r="L895" s="41"/>
      <c r="M895" s="41"/>
      <c r="N895" s="41"/>
      <c r="O895" s="41"/>
      <c r="P895" s="41"/>
      <c r="Q895" s="41"/>
      <c r="R895" s="41"/>
      <c r="S895" s="41"/>
      <c r="T895" s="41"/>
      <c r="U895" s="41"/>
      <c r="V895" s="41"/>
      <c r="W895" s="41"/>
      <c r="X895" s="41"/>
      <c r="Y895" s="41"/>
      <c r="Z895" s="41"/>
    </row>
    <row r="896" spans="1:81" ht="20.100000000000001" customHeight="1" x14ac:dyDescent="0.15">
      <c r="A896" s="27"/>
      <c r="C896" s="5" t="s">
        <v>380</v>
      </c>
      <c r="D896" s="38"/>
      <c r="E896" s="23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spans="1:26" ht="20.100000000000001" customHeight="1" x14ac:dyDescent="0.15">
      <c r="A897" s="27"/>
      <c r="C897" s="15"/>
      <c r="D897" s="24"/>
      <c r="E897" s="6"/>
      <c r="F897" s="41"/>
      <c r="G897" s="41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41"/>
      <c r="T897" s="41"/>
      <c r="U897" s="41"/>
      <c r="V897" s="41"/>
      <c r="W897" s="41"/>
      <c r="X897" s="41"/>
      <c r="Y897" s="41"/>
      <c r="Z897" s="41"/>
    </row>
    <row r="898" spans="1:26" ht="20.100000000000001" customHeight="1" x14ac:dyDescent="0.15">
      <c r="A898" s="27"/>
      <c r="C898" s="5" t="s">
        <v>381</v>
      </c>
      <c r="D898" s="38"/>
      <c r="E898" s="23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spans="1:26" ht="20.100000000000001" customHeight="1" x14ac:dyDescent="0.15">
      <c r="A899" s="27"/>
      <c r="C899" s="15"/>
      <c r="D899" s="24"/>
      <c r="E899" s="6"/>
      <c r="F899" s="41"/>
      <c r="G899" s="41"/>
      <c r="H899" s="41"/>
      <c r="I899" s="41"/>
      <c r="J899" s="41"/>
      <c r="K899" s="41"/>
      <c r="L899" s="41"/>
      <c r="M899" s="41"/>
      <c r="N899" s="41"/>
      <c r="O899" s="41"/>
      <c r="P899" s="41"/>
      <c r="Q899" s="41"/>
      <c r="R899" s="41"/>
      <c r="S899" s="41"/>
      <c r="T899" s="41"/>
      <c r="U899" s="41"/>
      <c r="V899" s="41"/>
      <c r="W899" s="41"/>
      <c r="X899" s="41"/>
      <c r="Y899" s="41"/>
      <c r="Z899" s="41"/>
    </row>
    <row r="900" spans="1:26" ht="20.100000000000001" customHeight="1" x14ac:dyDescent="0.15">
      <c r="A900" s="27"/>
      <c r="C900" s="5" t="s">
        <v>382</v>
      </c>
      <c r="D900" s="38"/>
      <c r="E900" s="23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spans="1:26" ht="20.100000000000001" customHeight="1" x14ac:dyDescent="0.15">
      <c r="A901" s="27"/>
      <c r="C901" s="15"/>
      <c r="D901" s="24"/>
      <c r="E901" s="6"/>
      <c r="F901" s="41"/>
      <c r="G901" s="41"/>
      <c r="H901" s="41"/>
      <c r="I901" s="41"/>
      <c r="J901" s="41"/>
      <c r="K901" s="41"/>
      <c r="L901" s="41"/>
      <c r="M901" s="41"/>
      <c r="N901" s="41"/>
      <c r="O901" s="41"/>
      <c r="P901" s="41"/>
      <c r="Q901" s="41"/>
      <c r="R901" s="41"/>
      <c r="S901" s="41"/>
      <c r="T901" s="41"/>
      <c r="U901" s="41"/>
      <c r="V901" s="41"/>
      <c r="W901" s="41"/>
      <c r="X901" s="41"/>
      <c r="Y901" s="41"/>
      <c r="Z901" s="41"/>
    </row>
    <row r="902" spans="1:26" ht="20.100000000000001" customHeight="1" x14ac:dyDescent="0.15">
      <c r="A902" s="27"/>
      <c r="C902" s="5" t="s">
        <v>383</v>
      </c>
      <c r="D902" s="38"/>
      <c r="E902" s="23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spans="1:26" ht="20.100000000000001" customHeight="1" x14ac:dyDescent="0.15">
      <c r="A903" s="27"/>
      <c r="C903" s="15"/>
      <c r="D903" s="24"/>
      <c r="E903" s="6"/>
      <c r="F903" s="41"/>
      <c r="G903" s="41"/>
      <c r="H903" s="41"/>
      <c r="I903" s="41"/>
      <c r="J903" s="41"/>
      <c r="K903" s="41"/>
      <c r="L903" s="41"/>
      <c r="M903" s="41"/>
      <c r="N903" s="41"/>
      <c r="O903" s="41"/>
      <c r="P903" s="41"/>
      <c r="Q903" s="41"/>
      <c r="R903" s="41"/>
      <c r="S903" s="41"/>
      <c r="T903" s="41"/>
      <c r="U903" s="41"/>
      <c r="V903" s="41"/>
      <c r="W903" s="41"/>
      <c r="X903" s="41"/>
      <c r="Y903" s="41"/>
      <c r="Z903" s="41"/>
    </row>
    <row r="904" spans="1:26" ht="20.100000000000001" customHeight="1" x14ac:dyDescent="0.15">
      <c r="A904" s="27"/>
      <c r="C904" s="5" t="s">
        <v>384</v>
      </c>
      <c r="D904" s="38"/>
      <c r="E904" s="23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spans="1:26" ht="20.100000000000001" customHeight="1" x14ac:dyDescent="0.15">
      <c r="A905" s="27"/>
      <c r="C905" s="15"/>
      <c r="D905" s="24"/>
      <c r="E905" s="6"/>
      <c r="F905" s="41"/>
      <c r="G905" s="41"/>
      <c r="H905" s="41"/>
      <c r="I905" s="41"/>
      <c r="J905" s="41"/>
      <c r="K905" s="41"/>
      <c r="L905" s="41"/>
      <c r="M905" s="41"/>
      <c r="N905" s="41"/>
      <c r="O905" s="41"/>
      <c r="P905" s="41"/>
      <c r="Q905" s="41"/>
      <c r="R905" s="41"/>
      <c r="S905" s="41"/>
      <c r="T905" s="41"/>
      <c r="U905" s="41"/>
      <c r="V905" s="41"/>
      <c r="W905" s="41"/>
      <c r="X905" s="41"/>
      <c r="Y905" s="41"/>
      <c r="Z905" s="41"/>
    </row>
    <row r="906" spans="1:26" ht="20.100000000000001" customHeight="1" x14ac:dyDescent="0.15">
      <c r="A906" s="27"/>
      <c r="C906" s="5" t="s">
        <v>385</v>
      </c>
      <c r="D906" s="38"/>
      <c r="E906" s="23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spans="1:26" ht="20.100000000000001" customHeight="1" x14ac:dyDescent="0.15">
      <c r="A907" s="27"/>
      <c r="C907" s="15"/>
      <c r="D907" s="24"/>
      <c r="E907" s="6"/>
      <c r="F907" s="41"/>
      <c r="G907" s="41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41"/>
      <c r="T907" s="41"/>
      <c r="U907" s="41"/>
      <c r="V907" s="41"/>
      <c r="W907" s="41"/>
      <c r="X907" s="41"/>
      <c r="Y907" s="41"/>
      <c r="Z907" s="41"/>
    </row>
    <row r="908" spans="1:26" ht="20.100000000000001" customHeight="1" x14ac:dyDescent="0.15">
      <c r="A908" s="27"/>
      <c r="C908" s="5" t="s">
        <v>386</v>
      </c>
      <c r="D908" s="38"/>
      <c r="E908" s="23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spans="1:26" ht="20.100000000000001" customHeight="1" x14ac:dyDescent="0.15">
      <c r="A909" s="27"/>
      <c r="C909" s="15"/>
      <c r="D909" s="24"/>
      <c r="E909" s="6"/>
      <c r="F909" s="41"/>
      <c r="G909" s="41"/>
      <c r="H909" s="41"/>
      <c r="I909" s="41"/>
      <c r="J909" s="41"/>
      <c r="K909" s="41"/>
      <c r="L909" s="41"/>
      <c r="M909" s="41"/>
      <c r="N909" s="41"/>
      <c r="O909" s="41"/>
      <c r="P909" s="41"/>
      <c r="Q909" s="41"/>
      <c r="R909" s="41"/>
      <c r="S909" s="41"/>
      <c r="T909" s="41"/>
      <c r="U909" s="41"/>
      <c r="V909" s="41"/>
      <c r="W909" s="41"/>
      <c r="X909" s="41"/>
      <c r="Y909" s="41"/>
      <c r="Z909" s="41"/>
    </row>
    <row r="910" spans="1:26" ht="20.100000000000001" customHeight="1" x14ac:dyDescent="0.15">
      <c r="A910" s="27"/>
      <c r="C910" s="5" t="s">
        <v>387</v>
      </c>
      <c r="D910" s="38"/>
      <c r="E910" s="23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spans="1:26" ht="20.100000000000001" customHeight="1" x14ac:dyDescent="0.15">
      <c r="A911" s="27"/>
      <c r="C911" s="15"/>
      <c r="D911" s="24"/>
      <c r="E911" s="6"/>
      <c r="F911" s="41"/>
      <c r="G911" s="41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41"/>
      <c r="T911" s="41"/>
      <c r="U911" s="41"/>
      <c r="V911" s="41"/>
      <c r="W911" s="41"/>
      <c r="X911" s="41"/>
      <c r="Y911" s="41"/>
      <c r="Z911" s="41"/>
    </row>
    <row r="912" spans="1:26" ht="20.100000000000001" customHeight="1" x14ac:dyDescent="0.15">
      <c r="A912" s="27"/>
      <c r="C912" s="5" t="s">
        <v>388</v>
      </c>
      <c r="D912" s="38"/>
      <c r="E912" s="23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spans="1:80" ht="20.100000000000001" customHeight="1" x14ac:dyDescent="0.15">
      <c r="A913" s="27"/>
      <c r="C913" s="15"/>
      <c r="D913" s="24"/>
      <c r="E913" s="6"/>
      <c r="F913" s="41"/>
      <c r="G913" s="41"/>
      <c r="H913" s="41"/>
      <c r="I913" s="41"/>
      <c r="J913" s="41"/>
      <c r="K913" s="41"/>
      <c r="L913" s="41"/>
      <c r="M913" s="41"/>
      <c r="N913" s="41"/>
      <c r="O913" s="41"/>
      <c r="P913" s="41"/>
      <c r="Q913" s="41"/>
      <c r="R913" s="41"/>
      <c r="S913" s="41"/>
      <c r="T913" s="41"/>
      <c r="U913" s="41"/>
      <c r="V913" s="41"/>
      <c r="W913" s="41"/>
      <c r="X913" s="41"/>
      <c r="Y913" s="41"/>
      <c r="Z913" s="41"/>
    </row>
    <row r="914" spans="1:80" ht="20.100000000000001" customHeight="1" x14ac:dyDescent="0.15">
      <c r="A914" s="27"/>
      <c r="C914" s="5" t="s">
        <v>389</v>
      </c>
      <c r="D914" s="38"/>
      <c r="E914" s="23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spans="1:80" ht="20.100000000000001" customHeight="1" x14ac:dyDescent="0.15">
      <c r="A915" s="27"/>
      <c r="C915" s="15"/>
      <c r="D915" s="24"/>
      <c r="E915" s="6"/>
      <c r="F915" s="41"/>
      <c r="G915" s="41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41"/>
      <c r="T915" s="41"/>
      <c r="U915" s="41"/>
      <c r="V915" s="41"/>
      <c r="W915" s="41"/>
      <c r="X915" s="41"/>
      <c r="Y915" s="41"/>
      <c r="Z915" s="41"/>
    </row>
    <row r="916" spans="1:80" ht="20.100000000000001" customHeight="1" x14ac:dyDescent="0.15">
      <c r="A916" s="27"/>
      <c r="C916" s="5" t="s">
        <v>390</v>
      </c>
      <c r="D916" s="38"/>
      <c r="E916" s="23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spans="1:80" ht="20.100000000000001" customHeight="1" x14ac:dyDescent="0.15">
      <c r="A917" s="27"/>
      <c r="C917" s="15"/>
      <c r="D917" s="24"/>
      <c r="E917" s="6"/>
      <c r="F917" s="41"/>
      <c r="G917" s="41"/>
      <c r="H917" s="41"/>
      <c r="I917" s="41"/>
      <c r="J917" s="41"/>
      <c r="K917" s="41"/>
      <c r="L917" s="41"/>
      <c r="M917" s="41"/>
      <c r="N917" s="41"/>
      <c r="O917" s="41"/>
      <c r="P917" s="41"/>
      <c r="Q917" s="41"/>
      <c r="R917" s="41"/>
      <c r="S917" s="41"/>
      <c r="T917" s="41"/>
      <c r="U917" s="41"/>
      <c r="V917" s="41"/>
      <c r="W917" s="41"/>
      <c r="X917" s="41"/>
      <c r="Y917" s="41"/>
      <c r="Z917" s="41"/>
    </row>
    <row r="918" spans="1:80" ht="20.100000000000001" customHeight="1" x14ac:dyDescent="0.15">
      <c r="A918" s="27"/>
      <c r="C918" s="5" t="s">
        <v>391</v>
      </c>
      <c r="D918" s="38"/>
      <c r="E918" s="23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spans="1:80" ht="20.100000000000001" customHeight="1" x14ac:dyDescent="0.15">
      <c r="A919" s="27"/>
      <c r="B919" s="21" t="s">
        <v>393</v>
      </c>
      <c r="C919" s="15"/>
      <c r="D919" s="24" t="s">
        <v>394</v>
      </c>
      <c r="E919" s="6" t="s">
        <v>64</v>
      </c>
      <c r="F919" s="41" t="e">
        <f>SUM(CA834:CA918)</f>
        <v>#VALUE!</v>
      </c>
      <c r="G919" s="41" t="e">
        <f>SUM(CB834:CB918)</f>
        <v>#VALUE!</v>
      </c>
      <c r="H919" s="41" t="e">
        <f>SUM(CC834:CC918)</f>
        <v>#VALUE!</v>
      </c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41"/>
      <c r="T919" s="41"/>
      <c r="U919" s="41"/>
      <c r="V919" s="41"/>
      <c r="W919" s="41"/>
      <c r="X919" s="41"/>
      <c r="Y919" s="41"/>
      <c r="Z919" s="41"/>
    </row>
    <row r="920" spans="1:80" ht="20.100000000000001" customHeight="1" x14ac:dyDescent="0.15">
      <c r="A920" s="27"/>
      <c r="C920" s="5" t="s">
        <v>392</v>
      </c>
      <c r="D920" s="38" t="s">
        <v>395</v>
      </c>
      <c r="E920" s="23">
        <v>1</v>
      </c>
      <c r="F920" s="22" t="e">
        <f>E920*F919</f>
        <v>#VALUE!</v>
      </c>
      <c r="G920" s="22" t="e">
        <f>E920*G919</f>
        <v>#VALUE!</v>
      </c>
      <c r="H920" s="22" t="e">
        <f>E920*H919</f>
        <v>#VALUE!</v>
      </c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spans="1:80" ht="20.100000000000001" customHeight="1" x14ac:dyDescent="0.15">
      <c r="B921" s="21" t="s">
        <v>82</v>
      </c>
      <c r="C921" s="103" t="s">
        <v>325</v>
      </c>
      <c r="D921" s="73"/>
      <c r="E921" s="73"/>
      <c r="F921" s="73"/>
      <c r="G921" s="73"/>
      <c r="H921" s="73"/>
      <c r="I921" s="73"/>
      <c r="J921" s="73"/>
      <c r="K921" s="73"/>
      <c r="L921" s="73"/>
      <c r="M921" s="73"/>
      <c r="N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  <c r="Z921" s="73"/>
    </row>
    <row r="922" spans="1:80" ht="20.100000000000001" customHeight="1" x14ac:dyDescent="0.15">
      <c r="B922" s="26"/>
      <c r="C922" s="19"/>
      <c r="D922" s="42"/>
      <c r="E922" s="42"/>
      <c r="F922" s="17" t="s">
        <v>330</v>
      </c>
      <c r="G922" s="17" t="s">
        <v>330</v>
      </c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CA922" s="1" t="s">
        <v>330</v>
      </c>
      <c r="CB922" s="1" t="s">
        <v>330</v>
      </c>
    </row>
    <row r="923" spans="1:80" ht="20.100000000000001" customHeight="1" x14ac:dyDescent="0.15">
      <c r="A923" s="27"/>
      <c r="B923" s="26"/>
      <c r="C923" s="4" t="s">
        <v>354</v>
      </c>
      <c r="D923" s="4" t="s">
        <v>355</v>
      </c>
      <c r="E923" s="4" t="s">
        <v>356</v>
      </c>
      <c r="F923" s="11" t="s">
        <v>418</v>
      </c>
      <c r="G923" s="11" t="s">
        <v>419</v>
      </c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CA923" s="1" t="s">
        <v>418</v>
      </c>
      <c r="CB923" s="1" t="s">
        <v>419</v>
      </c>
    </row>
    <row r="924" spans="1:80" ht="20.100000000000001" customHeight="1" x14ac:dyDescent="0.15">
      <c r="A924" s="27"/>
      <c r="B924" s="26"/>
      <c r="C924" s="20"/>
      <c r="D924" s="20"/>
      <c r="E924" s="20"/>
      <c r="F924" s="18" t="s">
        <v>378</v>
      </c>
      <c r="G924" s="18" t="s">
        <v>378</v>
      </c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CA924" s="1" t="s">
        <v>378</v>
      </c>
      <c r="CB924" s="1" t="s">
        <v>378</v>
      </c>
    </row>
    <row r="925" spans="1:80" ht="20.100000000000001" customHeight="1" x14ac:dyDescent="0.15">
      <c r="A925" s="27"/>
      <c r="C925" s="15"/>
      <c r="D925" s="24" t="s">
        <v>326</v>
      </c>
      <c r="E925" s="6"/>
      <c r="F925" s="40"/>
      <c r="G925" s="40"/>
      <c r="H925" s="40"/>
      <c r="I925" s="40"/>
      <c r="J925" s="40"/>
      <c r="K925" s="40"/>
      <c r="L925" s="40"/>
      <c r="M925" s="40"/>
      <c r="N925" s="40"/>
      <c r="O925" s="40"/>
      <c r="P925" s="40"/>
      <c r="Q925" s="40"/>
      <c r="R925" s="40"/>
      <c r="S925" s="40"/>
      <c r="T925" s="40"/>
      <c r="U925" s="40"/>
      <c r="V925" s="40"/>
      <c r="W925" s="40"/>
      <c r="X925" s="40"/>
      <c r="Y925" s="40"/>
      <c r="Z925" s="40"/>
    </row>
    <row r="926" spans="1:80" ht="20.100000000000001" customHeight="1" x14ac:dyDescent="0.15">
      <c r="A926" s="27"/>
      <c r="C926" s="5" t="s">
        <v>83</v>
      </c>
      <c r="D926" s="38"/>
      <c r="E926" s="23" t="str">
        <f>IF(egTextCal(D926)&lt;&gt;0, egTextCal(D926),"")</f>
        <v/>
      </c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spans="1:80" ht="20.100000000000001" customHeight="1" x14ac:dyDescent="0.15">
      <c r="A927" s="27"/>
      <c r="C927" s="15"/>
      <c r="D927" s="25" t="s">
        <v>327</v>
      </c>
      <c r="E927" s="7"/>
      <c r="F927" s="41"/>
      <c r="G927" s="41"/>
      <c r="H927" s="41"/>
      <c r="I927" s="41"/>
      <c r="J927" s="41"/>
      <c r="K927" s="41"/>
      <c r="L927" s="41"/>
      <c r="M927" s="41"/>
      <c r="N927" s="41"/>
      <c r="O927" s="41"/>
      <c r="P927" s="41"/>
      <c r="Q927" s="41"/>
      <c r="R927" s="41"/>
      <c r="S927" s="41"/>
      <c r="T927" s="41"/>
      <c r="U927" s="41"/>
      <c r="V927" s="41"/>
      <c r="W927" s="41"/>
      <c r="X927" s="41"/>
      <c r="Y927" s="41"/>
      <c r="Z927" s="41"/>
    </row>
    <row r="928" spans="1:80" ht="20.100000000000001" customHeight="1" x14ac:dyDescent="0.15">
      <c r="A928" s="27"/>
      <c r="C928" s="5" t="s">
        <v>212</v>
      </c>
      <c r="D928" s="39"/>
      <c r="E928" s="23" t="str">
        <f>IF(egTextCal(D928)&lt;&gt;0, egTextCal(D928),"")</f>
        <v/>
      </c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spans="1:80" ht="20.100000000000001" customHeight="1" x14ac:dyDescent="0.15">
      <c r="A929" s="27"/>
      <c r="C929" s="15"/>
      <c r="D929" s="25" t="s">
        <v>196</v>
      </c>
      <c r="E929" s="7"/>
      <c r="F929" s="41"/>
      <c r="G929" s="41"/>
      <c r="H929" s="41"/>
      <c r="I929" s="41"/>
      <c r="J929" s="41"/>
      <c r="K929" s="41"/>
      <c r="L929" s="41"/>
      <c r="M929" s="41"/>
      <c r="N929" s="41"/>
      <c r="O929" s="41"/>
      <c r="P929" s="41"/>
      <c r="Q929" s="41"/>
      <c r="R929" s="41"/>
      <c r="S929" s="41"/>
      <c r="T929" s="41"/>
      <c r="U929" s="41"/>
      <c r="V929" s="41"/>
      <c r="W929" s="41"/>
      <c r="X929" s="41"/>
      <c r="Y929" s="41"/>
      <c r="Z929" s="41"/>
    </row>
    <row r="930" spans="1:80" ht="20.100000000000001" customHeight="1" x14ac:dyDescent="0.15">
      <c r="A930" s="27"/>
      <c r="C930" s="5" t="s">
        <v>333</v>
      </c>
      <c r="D930" s="39"/>
      <c r="E930" s="23" t="str">
        <f>IF(egTextCal(D930)&lt;&gt;0, egTextCal(D930),"")</f>
        <v/>
      </c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spans="1:80" ht="20.100000000000001" customHeight="1" x14ac:dyDescent="0.15">
      <c r="A931" s="27"/>
      <c r="C931" s="15"/>
      <c r="D931" s="24" t="s">
        <v>328</v>
      </c>
      <c r="E931" s="6"/>
      <c r="F931" s="41"/>
      <c r="G931" s="41">
        <v>1</v>
      </c>
      <c r="H931" s="41"/>
      <c r="I931" s="41"/>
      <c r="J931" s="41"/>
      <c r="K931" s="41"/>
      <c r="L931" s="41"/>
      <c r="M931" s="41"/>
      <c r="N931" s="41"/>
      <c r="O931" s="41"/>
      <c r="P931" s="41"/>
      <c r="Q931" s="41"/>
      <c r="R931" s="41"/>
      <c r="S931" s="41"/>
      <c r="T931" s="41"/>
      <c r="U931" s="41"/>
      <c r="V931" s="41"/>
      <c r="W931" s="41"/>
      <c r="X931" s="41"/>
      <c r="Y931" s="41"/>
      <c r="Z931" s="41"/>
    </row>
    <row r="932" spans="1:80" ht="20.100000000000001" customHeight="1" x14ac:dyDescent="0.15">
      <c r="A932" s="27"/>
      <c r="C932" s="5" t="s">
        <v>379</v>
      </c>
      <c r="D932" s="60" t="e">
        <f>#REF!</f>
        <v>#REF!</v>
      </c>
      <c r="E932" s="23" t="e">
        <f>IF(egTextCal(D932)&lt;&gt;0, egTextCal(D932),"")</f>
        <v>#VALUE!</v>
      </c>
      <c r="F932" s="22"/>
      <c r="G932" s="22" t="e">
        <f>IF(E932*G931&lt;&gt;0,E932*G931,  )</f>
        <v>#VALUE!</v>
      </c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  <c r="CB932" s="1" t="e">
        <f>G932</f>
        <v>#VALUE!</v>
      </c>
    </row>
    <row r="933" spans="1:80" ht="20.100000000000001" customHeight="1" x14ac:dyDescent="0.15">
      <c r="A933" s="27"/>
      <c r="C933" s="15"/>
      <c r="D933" s="24"/>
      <c r="E933" s="6"/>
      <c r="F933" s="41"/>
      <c r="G933" s="41"/>
      <c r="H933" s="41"/>
      <c r="I933" s="41"/>
      <c r="J933" s="41"/>
      <c r="K933" s="41"/>
      <c r="L933" s="41"/>
      <c r="M933" s="41"/>
      <c r="N933" s="41"/>
      <c r="O933" s="41"/>
      <c r="P933" s="41"/>
      <c r="Q933" s="41"/>
      <c r="R933" s="41"/>
      <c r="S933" s="41"/>
      <c r="T933" s="41"/>
      <c r="U933" s="41"/>
      <c r="V933" s="41"/>
      <c r="W933" s="41"/>
      <c r="X933" s="41"/>
      <c r="Y933" s="41"/>
      <c r="Z933" s="41"/>
    </row>
    <row r="934" spans="1:80" ht="20.100000000000001" customHeight="1" x14ac:dyDescent="0.15">
      <c r="A934" s="27"/>
      <c r="C934" s="5" t="s">
        <v>100</v>
      </c>
      <c r="D934" s="38"/>
      <c r="E934" s="23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spans="1:80" ht="20.100000000000001" customHeight="1" x14ac:dyDescent="0.15">
      <c r="A935" s="27"/>
      <c r="C935" s="15"/>
      <c r="D935" s="24" t="s">
        <v>332</v>
      </c>
      <c r="E935" s="6"/>
      <c r="F935" s="41"/>
      <c r="G935" s="41"/>
      <c r="H935" s="41"/>
      <c r="I935" s="41"/>
      <c r="J935" s="41"/>
      <c r="K935" s="41"/>
      <c r="L935" s="41"/>
      <c r="M935" s="41"/>
      <c r="N935" s="41"/>
      <c r="O935" s="41"/>
      <c r="P935" s="41"/>
      <c r="Q935" s="41"/>
      <c r="R935" s="41"/>
      <c r="S935" s="41"/>
      <c r="T935" s="41"/>
      <c r="U935" s="41"/>
      <c r="V935" s="41"/>
      <c r="W935" s="41"/>
      <c r="X935" s="41"/>
      <c r="Y935" s="41"/>
      <c r="Z935" s="41"/>
    </row>
    <row r="936" spans="1:80" ht="20.100000000000001" customHeight="1" x14ac:dyDescent="0.15">
      <c r="A936" s="27"/>
      <c r="C936" s="5" t="s">
        <v>220</v>
      </c>
      <c r="D936" s="38"/>
      <c r="E936" s="23" t="str">
        <f>IF(egTextCal(D936)&lt;&gt;0, egTextCal(D936),"")</f>
        <v/>
      </c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spans="1:80" ht="20.100000000000001" customHeight="1" x14ac:dyDescent="0.15">
      <c r="A937" s="27"/>
      <c r="C937" s="15"/>
      <c r="D937" s="24" t="s">
        <v>214</v>
      </c>
      <c r="E937" s="6"/>
      <c r="F937" s="41"/>
      <c r="G937" s="41"/>
      <c r="H937" s="41"/>
      <c r="I937" s="41"/>
      <c r="J937" s="41"/>
      <c r="K937" s="41"/>
      <c r="L937" s="41"/>
      <c r="M937" s="41"/>
      <c r="N937" s="41"/>
      <c r="O937" s="41"/>
      <c r="P937" s="41"/>
      <c r="Q937" s="41"/>
      <c r="R937" s="41"/>
      <c r="S937" s="41"/>
      <c r="T937" s="41"/>
      <c r="U937" s="41"/>
      <c r="V937" s="41"/>
      <c r="W937" s="41"/>
      <c r="X937" s="41"/>
      <c r="Y937" s="41"/>
      <c r="Z937" s="41"/>
    </row>
    <row r="938" spans="1:80" ht="20.100000000000001" customHeight="1" x14ac:dyDescent="0.15">
      <c r="A938" s="27"/>
      <c r="C938" s="5" t="s">
        <v>336</v>
      </c>
      <c r="D938" s="38"/>
      <c r="E938" s="23" t="str">
        <f>IF(egTextCal(D938)&lt;&gt;0, egTextCal(D938),"")</f>
        <v/>
      </c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spans="1:80" ht="20.100000000000001" customHeight="1" x14ac:dyDescent="0.15">
      <c r="A939" s="27"/>
      <c r="C939" s="15"/>
      <c r="D939" s="24" t="s">
        <v>328</v>
      </c>
      <c r="E939" s="6"/>
      <c r="F939" s="41"/>
      <c r="G939" s="41">
        <v>1</v>
      </c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41"/>
      <c r="T939" s="41"/>
      <c r="U939" s="41"/>
      <c r="V939" s="41"/>
      <c r="W939" s="41"/>
      <c r="X939" s="41"/>
      <c r="Y939" s="41"/>
      <c r="Z939" s="41"/>
    </row>
    <row r="940" spans="1:80" ht="20.100000000000001" customHeight="1" x14ac:dyDescent="0.15">
      <c r="A940" s="27"/>
      <c r="C940" s="5" t="s">
        <v>106</v>
      </c>
      <c r="D940" s="60" t="e">
        <f>#REF!</f>
        <v>#REF!</v>
      </c>
      <c r="E940" s="23" t="e">
        <f>IF(egTextCal(D940)&lt;&gt;0, egTextCal(D940),"")</f>
        <v>#VALUE!</v>
      </c>
      <c r="F940" s="22"/>
      <c r="G940" s="22" t="e">
        <f>IF(E940*G939&lt;&gt;0,E940*G939,  )</f>
        <v>#VALUE!</v>
      </c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  <c r="CB940" s="1" t="e">
        <f>G940</f>
        <v>#VALUE!</v>
      </c>
    </row>
    <row r="941" spans="1:80" ht="20.100000000000001" customHeight="1" x14ac:dyDescent="0.15">
      <c r="A941" s="27"/>
      <c r="C941" s="15"/>
      <c r="D941" s="24"/>
      <c r="E941" s="6"/>
      <c r="F941" s="41"/>
      <c r="G941" s="41"/>
      <c r="H941" s="41"/>
      <c r="I941" s="41"/>
      <c r="J941" s="41"/>
      <c r="K941" s="41"/>
      <c r="L941" s="41"/>
      <c r="M941" s="41"/>
      <c r="N941" s="41"/>
      <c r="O941" s="41"/>
      <c r="P941" s="41"/>
      <c r="Q941" s="41"/>
      <c r="R941" s="41"/>
      <c r="S941" s="41"/>
      <c r="T941" s="41"/>
      <c r="U941" s="41"/>
      <c r="V941" s="41"/>
      <c r="W941" s="41"/>
      <c r="X941" s="41"/>
      <c r="Y941" s="41"/>
      <c r="Z941" s="41"/>
    </row>
    <row r="942" spans="1:80" ht="20.100000000000001" customHeight="1" x14ac:dyDescent="0.15">
      <c r="A942" s="27"/>
      <c r="C942" s="5" t="s">
        <v>380</v>
      </c>
      <c r="D942" s="38"/>
      <c r="E942" s="23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spans="1:80" ht="20.100000000000001" customHeight="1" x14ac:dyDescent="0.15">
      <c r="A943" s="27"/>
      <c r="C943" s="15"/>
      <c r="D943" s="24" t="s">
        <v>334</v>
      </c>
      <c r="E943" s="6"/>
      <c r="F943" s="41"/>
      <c r="G943" s="41"/>
      <c r="H943" s="41"/>
      <c r="I943" s="41"/>
      <c r="J943" s="41"/>
      <c r="K943" s="41"/>
      <c r="L943" s="41"/>
      <c r="M943" s="41"/>
      <c r="N943" s="41"/>
      <c r="O943" s="41"/>
      <c r="P943" s="41"/>
      <c r="Q943" s="41"/>
      <c r="R943" s="41"/>
      <c r="S943" s="41"/>
      <c r="T943" s="41"/>
      <c r="U943" s="41"/>
      <c r="V943" s="41"/>
      <c r="W943" s="41"/>
      <c r="X943" s="41"/>
      <c r="Y943" s="41"/>
      <c r="Z943" s="41"/>
    </row>
    <row r="944" spans="1:80" ht="20.100000000000001" customHeight="1" x14ac:dyDescent="0.15">
      <c r="A944" s="27"/>
      <c r="C944" s="5" t="s">
        <v>381</v>
      </c>
      <c r="D944" s="38"/>
      <c r="E944" s="23" t="str">
        <f>IF(egTextCal(D944)&lt;&gt;0, egTextCal(D944),"")</f>
        <v/>
      </c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spans="1:79" ht="20.100000000000001" customHeight="1" x14ac:dyDescent="0.15">
      <c r="A945" s="27"/>
      <c r="C945" s="15"/>
      <c r="D945" s="24" t="s">
        <v>223</v>
      </c>
      <c r="E945" s="6"/>
      <c r="F945" s="41"/>
      <c r="G945" s="41"/>
      <c r="H945" s="41"/>
      <c r="I945" s="41"/>
      <c r="J945" s="41"/>
      <c r="K945" s="41"/>
      <c r="L945" s="41"/>
      <c r="M945" s="41"/>
      <c r="N945" s="41"/>
      <c r="O945" s="41"/>
      <c r="P945" s="41"/>
      <c r="Q945" s="41"/>
      <c r="R945" s="41"/>
      <c r="S945" s="41"/>
      <c r="T945" s="41"/>
      <c r="U945" s="41"/>
      <c r="V945" s="41"/>
      <c r="W945" s="41"/>
      <c r="X945" s="41"/>
      <c r="Y945" s="41"/>
      <c r="Z945" s="41"/>
    </row>
    <row r="946" spans="1:79" ht="20.100000000000001" customHeight="1" x14ac:dyDescent="0.15">
      <c r="A946" s="27"/>
      <c r="C946" s="5" t="s">
        <v>382</v>
      </c>
      <c r="D946" s="38"/>
      <c r="E946" s="23" t="str">
        <f>IF(egTextCal(D946)&lt;&gt;0, egTextCal(D946),"")</f>
        <v/>
      </c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spans="1:79" ht="20.100000000000001" customHeight="1" x14ac:dyDescent="0.15">
      <c r="A947" s="27"/>
      <c r="C947" s="15"/>
      <c r="D947" s="24" t="s">
        <v>335</v>
      </c>
      <c r="E947" s="6"/>
      <c r="F947" s="41">
        <v>1</v>
      </c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41"/>
      <c r="T947" s="41"/>
      <c r="U947" s="41"/>
      <c r="V947" s="41"/>
      <c r="W947" s="41"/>
      <c r="X947" s="41"/>
      <c r="Y947" s="41"/>
      <c r="Z947" s="41"/>
    </row>
    <row r="948" spans="1:79" ht="20.100000000000001" customHeight="1" x14ac:dyDescent="0.15">
      <c r="A948" s="27"/>
      <c r="C948" s="5" t="s">
        <v>383</v>
      </c>
      <c r="D948" s="60" t="e">
        <f>#REF!</f>
        <v>#REF!</v>
      </c>
      <c r="E948" s="23" t="e">
        <f>IF(egTextCal(D948)&lt;&gt;0, egTextCal(D948),"")</f>
        <v>#VALUE!</v>
      </c>
      <c r="F948" s="22" t="e">
        <f>IF(E948*F947&lt;&gt;0,E948*F947,  )</f>
        <v>#VALUE!</v>
      </c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  <c r="CA948" s="1" t="e">
        <f>F948</f>
        <v>#VALUE!</v>
      </c>
    </row>
    <row r="949" spans="1:79" ht="20.100000000000001" customHeight="1" x14ac:dyDescent="0.15">
      <c r="A949" s="27"/>
      <c r="C949" s="15"/>
      <c r="D949" s="24"/>
      <c r="E949" s="6"/>
      <c r="F949" s="41"/>
      <c r="G949" s="41"/>
      <c r="H949" s="41"/>
      <c r="I949" s="41"/>
      <c r="J949" s="41"/>
      <c r="K949" s="41"/>
      <c r="L949" s="41"/>
      <c r="M949" s="41"/>
      <c r="N949" s="41"/>
      <c r="O949" s="41"/>
      <c r="P949" s="41"/>
      <c r="Q949" s="41"/>
      <c r="R949" s="41"/>
      <c r="S949" s="41"/>
      <c r="T949" s="41"/>
      <c r="U949" s="41"/>
      <c r="V949" s="41"/>
      <c r="W949" s="41"/>
      <c r="X949" s="41"/>
      <c r="Y949" s="41"/>
      <c r="Z949" s="41"/>
    </row>
    <row r="950" spans="1:79" ht="20.100000000000001" customHeight="1" x14ac:dyDescent="0.15">
      <c r="A950" s="27"/>
      <c r="C950" s="5" t="s">
        <v>384</v>
      </c>
      <c r="D950" s="38"/>
      <c r="E950" s="23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spans="1:79" ht="20.100000000000001" customHeight="1" x14ac:dyDescent="0.15">
      <c r="A951" s="27"/>
      <c r="C951" s="15"/>
      <c r="D951" s="24"/>
      <c r="E951" s="6"/>
      <c r="F951" s="41"/>
      <c r="G951" s="41"/>
      <c r="H951" s="41"/>
      <c r="I951" s="41"/>
      <c r="J951" s="41"/>
      <c r="K951" s="41"/>
      <c r="L951" s="41"/>
      <c r="M951" s="41"/>
      <c r="N951" s="41"/>
      <c r="O951" s="41"/>
      <c r="P951" s="41"/>
      <c r="Q951" s="41"/>
      <c r="R951" s="41"/>
      <c r="S951" s="41"/>
      <c r="T951" s="41"/>
      <c r="U951" s="41"/>
      <c r="V951" s="41"/>
      <c r="W951" s="41"/>
      <c r="X951" s="41"/>
      <c r="Y951" s="41"/>
      <c r="Z951" s="41"/>
    </row>
    <row r="952" spans="1:79" ht="20.100000000000001" customHeight="1" x14ac:dyDescent="0.15">
      <c r="A952" s="27"/>
      <c r="C952" s="5" t="s">
        <v>385</v>
      </c>
      <c r="D952" s="38"/>
      <c r="E952" s="23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spans="1:79" ht="20.100000000000001" customHeight="1" x14ac:dyDescent="0.15">
      <c r="A953" s="27"/>
      <c r="C953" s="15"/>
      <c r="D953" s="24"/>
      <c r="E953" s="6"/>
      <c r="F953" s="41"/>
      <c r="G953" s="41"/>
      <c r="H953" s="41"/>
      <c r="I953" s="41"/>
      <c r="J953" s="41"/>
      <c r="K953" s="41"/>
      <c r="L953" s="41"/>
      <c r="M953" s="41"/>
      <c r="N953" s="41"/>
      <c r="O953" s="41"/>
      <c r="P953" s="41"/>
      <c r="Q953" s="41"/>
      <c r="R953" s="41"/>
      <c r="S953" s="41"/>
      <c r="T953" s="41"/>
      <c r="U953" s="41"/>
      <c r="V953" s="41"/>
      <c r="W953" s="41"/>
      <c r="X953" s="41"/>
      <c r="Y953" s="41"/>
      <c r="Z953" s="41"/>
    </row>
    <row r="954" spans="1:79" ht="20.100000000000001" customHeight="1" x14ac:dyDescent="0.15">
      <c r="A954" s="27"/>
      <c r="C954" s="5" t="s">
        <v>386</v>
      </c>
      <c r="D954" s="38"/>
      <c r="E954" s="23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spans="1:79" ht="20.100000000000001" customHeight="1" x14ac:dyDescent="0.15">
      <c r="A955" s="27"/>
      <c r="C955" s="15"/>
      <c r="D955" s="24"/>
      <c r="E955" s="6"/>
      <c r="F955" s="41"/>
      <c r="G955" s="41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41"/>
      <c r="T955" s="41"/>
      <c r="U955" s="41"/>
      <c r="V955" s="41"/>
      <c r="W955" s="41"/>
      <c r="X955" s="41"/>
      <c r="Y955" s="41"/>
      <c r="Z955" s="41"/>
    </row>
    <row r="956" spans="1:79" ht="20.100000000000001" customHeight="1" x14ac:dyDescent="0.15">
      <c r="A956" s="27"/>
      <c r="C956" s="5" t="s">
        <v>387</v>
      </c>
      <c r="D956" s="38"/>
      <c r="E956" s="23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spans="1:79" ht="20.100000000000001" customHeight="1" x14ac:dyDescent="0.15">
      <c r="A957" s="27"/>
      <c r="C957" s="15"/>
      <c r="D957" s="24"/>
      <c r="E957" s="6"/>
      <c r="F957" s="41"/>
      <c r="G957" s="41"/>
      <c r="H957" s="41"/>
      <c r="I957" s="41"/>
      <c r="J957" s="41"/>
      <c r="K957" s="41"/>
      <c r="L957" s="41"/>
      <c r="M957" s="41"/>
      <c r="N957" s="41"/>
      <c r="O957" s="41"/>
      <c r="P957" s="41"/>
      <c r="Q957" s="41"/>
      <c r="R957" s="41"/>
      <c r="S957" s="41"/>
      <c r="T957" s="41"/>
      <c r="U957" s="41"/>
      <c r="V957" s="41"/>
      <c r="W957" s="41"/>
      <c r="X957" s="41"/>
      <c r="Y957" s="41"/>
      <c r="Z957" s="41"/>
    </row>
    <row r="958" spans="1:79" ht="20.100000000000001" customHeight="1" x14ac:dyDescent="0.15">
      <c r="A958" s="27"/>
      <c r="C958" s="5" t="s">
        <v>388</v>
      </c>
      <c r="D958" s="38"/>
      <c r="E958" s="23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spans="1:79" ht="20.100000000000001" customHeight="1" x14ac:dyDescent="0.15">
      <c r="A959" s="27"/>
      <c r="C959" s="15"/>
      <c r="D959" s="24"/>
      <c r="E959" s="6"/>
      <c r="F959" s="41"/>
      <c r="G959" s="41"/>
      <c r="H959" s="41"/>
      <c r="I959" s="41"/>
      <c r="J959" s="41"/>
      <c r="K959" s="41"/>
      <c r="L959" s="41"/>
      <c r="M959" s="41"/>
      <c r="N959" s="41"/>
      <c r="O959" s="41"/>
      <c r="P959" s="41"/>
      <c r="Q959" s="41"/>
      <c r="R959" s="41"/>
      <c r="S959" s="41"/>
      <c r="T959" s="41"/>
      <c r="U959" s="41"/>
      <c r="V959" s="41"/>
      <c r="W959" s="41"/>
      <c r="X959" s="41"/>
      <c r="Y959" s="41"/>
      <c r="Z959" s="41"/>
    </row>
    <row r="960" spans="1:79" ht="20.100000000000001" customHeight="1" x14ac:dyDescent="0.15">
      <c r="A960" s="27"/>
      <c r="C960" s="5" t="s">
        <v>389</v>
      </c>
      <c r="D960" s="38"/>
      <c r="E960" s="23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spans="1:79" ht="20.100000000000001" customHeight="1" x14ac:dyDescent="0.15">
      <c r="A961" s="27"/>
      <c r="C961" s="15"/>
      <c r="D961" s="24"/>
      <c r="E961" s="6"/>
      <c r="F961" s="41"/>
      <c r="G961" s="41"/>
      <c r="H961" s="41"/>
      <c r="I961" s="41"/>
      <c r="J961" s="41"/>
      <c r="K961" s="41"/>
      <c r="L961" s="41"/>
      <c r="M961" s="41"/>
      <c r="N961" s="41"/>
      <c r="O961" s="41"/>
      <c r="P961" s="41"/>
      <c r="Q961" s="41"/>
      <c r="R961" s="41"/>
      <c r="S961" s="41"/>
      <c r="T961" s="41"/>
      <c r="U961" s="41"/>
      <c r="V961" s="41"/>
      <c r="W961" s="41"/>
      <c r="X961" s="41"/>
      <c r="Y961" s="41"/>
      <c r="Z961" s="41"/>
    </row>
    <row r="962" spans="1:79" ht="20.100000000000001" customHeight="1" x14ac:dyDescent="0.15">
      <c r="A962" s="27"/>
      <c r="C962" s="5" t="s">
        <v>390</v>
      </c>
      <c r="D962" s="38"/>
      <c r="E962" s="23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spans="1:79" ht="20.100000000000001" customHeight="1" x14ac:dyDescent="0.15">
      <c r="A963" s="27"/>
      <c r="C963" s="15"/>
      <c r="D963" s="24"/>
      <c r="E963" s="6"/>
      <c r="F963" s="41"/>
      <c r="G963" s="41"/>
      <c r="H963" s="41"/>
      <c r="I963" s="41"/>
      <c r="J963" s="41"/>
      <c r="K963" s="41"/>
      <c r="L963" s="41"/>
      <c r="M963" s="41"/>
      <c r="N963" s="41"/>
      <c r="O963" s="41"/>
      <c r="P963" s="41"/>
      <c r="Q963" s="41"/>
      <c r="R963" s="41"/>
      <c r="S963" s="41"/>
      <c r="T963" s="41"/>
      <c r="U963" s="41"/>
      <c r="V963" s="41"/>
      <c r="W963" s="41"/>
      <c r="X963" s="41"/>
      <c r="Y963" s="41"/>
      <c r="Z963" s="41"/>
    </row>
    <row r="964" spans="1:79" ht="20.100000000000001" customHeight="1" x14ac:dyDescent="0.15">
      <c r="A964" s="27"/>
      <c r="C964" s="5" t="s">
        <v>391</v>
      </c>
      <c r="D964" s="38"/>
      <c r="E964" s="23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spans="1:79" ht="20.100000000000001" customHeight="1" x14ac:dyDescent="0.15">
      <c r="A965" s="27"/>
      <c r="B965" s="21" t="s">
        <v>393</v>
      </c>
      <c r="C965" s="15"/>
      <c r="D965" s="24" t="s">
        <v>394</v>
      </c>
      <c r="E965" s="6" t="s">
        <v>64</v>
      </c>
      <c r="F965" s="41" t="e">
        <f>SUM(CA926:CA964)</f>
        <v>#VALUE!</v>
      </c>
      <c r="G965" s="41" t="e">
        <f>SUM(CB926:CB964)</f>
        <v>#VALUE!</v>
      </c>
      <c r="H965" s="41"/>
      <c r="I965" s="41"/>
      <c r="J965" s="41"/>
      <c r="K965" s="41"/>
      <c r="L965" s="41"/>
      <c r="M965" s="41"/>
      <c r="N965" s="41"/>
      <c r="O965" s="41"/>
      <c r="P965" s="41"/>
      <c r="Q965" s="41"/>
      <c r="R965" s="41"/>
      <c r="S965" s="41"/>
      <c r="T965" s="41"/>
      <c r="U965" s="41"/>
      <c r="V965" s="41"/>
      <c r="W965" s="41"/>
      <c r="X965" s="41"/>
      <c r="Y965" s="41"/>
      <c r="Z965" s="41"/>
    </row>
    <row r="966" spans="1:79" ht="20.100000000000001" customHeight="1" x14ac:dyDescent="0.15">
      <c r="A966" s="27"/>
      <c r="C966" s="5" t="s">
        <v>392</v>
      </c>
      <c r="D966" s="38" t="s">
        <v>395</v>
      </c>
      <c r="E966" s="23">
        <v>1</v>
      </c>
      <c r="F966" s="22" t="e">
        <f>E966*F965</f>
        <v>#VALUE!</v>
      </c>
      <c r="G966" s="22" t="e">
        <f>E966*G965</f>
        <v>#VALUE!</v>
      </c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spans="1:79" ht="20.100000000000001" customHeight="1" x14ac:dyDescent="0.15">
      <c r="B967" s="21" t="s">
        <v>82</v>
      </c>
      <c r="C967" s="103" t="s">
        <v>339</v>
      </c>
      <c r="D967" s="73"/>
      <c r="E967" s="73"/>
      <c r="F967" s="73"/>
      <c r="G967" s="73"/>
      <c r="H967" s="73"/>
      <c r="I967" s="73"/>
      <c r="J967" s="73"/>
      <c r="K967" s="73"/>
      <c r="L967" s="73"/>
      <c r="M967" s="73"/>
      <c r="N967" s="73"/>
      <c r="O967" s="73"/>
      <c r="P967" s="73"/>
      <c r="Q967" s="73"/>
      <c r="R967" s="73"/>
      <c r="S967" s="73"/>
      <c r="T967" s="73"/>
      <c r="U967" s="73"/>
      <c r="V967" s="73"/>
      <c r="W967" s="73"/>
      <c r="X967" s="73"/>
      <c r="Y967" s="73"/>
      <c r="Z967" s="73"/>
    </row>
    <row r="968" spans="1:79" ht="20.100000000000001" customHeight="1" x14ac:dyDescent="0.15">
      <c r="B968" s="26"/>
      <c r="C968" s="19"/>
      <c r="D968" s="42"/>
      <c r="E968" s="42"/>
      <c r="F968" s="17" t="s">
        <v>342</v>
      </c>
      <c r="G968" s="17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CA968" s="1" t="s">
        <v>342</v>
      </c>
    </row>
    <row r="969" spans="1:79" ht="20.100000000000001" customHeight="1" x14ac:dyDescent="0.15">
      <c r="A969" s="27"/>
      <c r="B969" s="26"/>
      <c r="C969" s="4" t="s">
        <v>354</v>
      </c>
      <c r="D969" s="4" t="s">
        <v>355</v>
      </c>
      <c r="E969" s="4" t="s">
        <v>356</v>
      </c>
      <c r="F969" s="11" t="s">
        <v>411</v>
      </c>
      <c r="G969" s="11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CA969" s="1" t="s">
        <v>411</v>
      </c>
    </row>
    <row r="970" spans="1:79" ht="20.100000000000001" customHeight="1" x14ac:dyDescent="0.15">
      <c r="A970" s="27"/>
      <c r="B970" s="26"/>
      <c r="C970" s="20"/>
      <c r="D970" s="20"/>
      <c r="E970" s="20"/>
      <c r="F970" s="18" t="s">
        <v>252</v>
      </c>
      <c r="G970" s="18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CA970" s="1" t="s">
        <v>252</v>
      </c>
    </row>
    <row r="971" spans="1:79" ht="20.100000000000001" customHeight="1" x14ac:dyDescent="0.15">
      <c r="A971" s="27"/>
      <c r="C971" s="15"/>
      <c r="D971" s="24" t="s">
        <v>340</v>
      </c>
      <c r="E971" s="6"/>
      <c r="F971" s="40"/>
      <c r="G971" s="40"/>
      <c r="H971" s="40"/>
      <c r="I971" s="40"/>
      <c r="J971" s="40"/>
      <c r="K971" s="40"/>
      <c r="L971" s="40"/>
      <c r="M971" s="40"/>
      <c r="N971" s="40"/>
      <c r="O971" s="40"/>
      <c r="P971" s="40"/>
      <c r="Q971" s="40"/>
      <c r="R971" s="40"/>
      <c r="S971" s="40"/>
      <c r="T971" s="40"/>
      <c r="U971" s="40"/>
      <c r="V971" s="40"/>
      <c r="W971" s="40"/>
      <c r="X971" s="40"/>
      <c r="Y971" s="40"/>
      <c r="Z971" s="40"/>
    </row>
    <row r="972" spans="1:79" ht="20.100000000000001" customHeight="1" x14ac:dyDescent="0.15">
      <c r="A972" s="27"/>
      <c r="C972" s="5" t="s">
        <v>83</v>
      </c>
      <c r="D972" s="38"/>
      <c r="E972" s="23" t="str">
        <f>IF(egTextCal(D972)&lt;&gt;0, egTextCal(D972),"")</f>
        <v/>
      </c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spans="1:79" ht="20.100000000000001" customHeight="1" x14ac:dyDescent="0.15">
      <c r="A973" s="27"/>
      <c r="C973" s="15"/>
      <c r="D973" s="25" t="s">
        <v>341</v>
      </c>
      <c r="E973" s="7"/>
      <c r="F973" s="41">
        <v>1</v>
      </c>
      <c r="G973" s="41"/>
      <c r="H973" s="41"/>
      <c r="I973" s="41"/>
      <c r="J973" s="41"/>
      <c r="K973" s="41"/>
      <c r="L973" s="41"/>
      <c r="M973" s="41"/>
      <c r="N973" s="41"/>
      <c r="O973" s="41"/>
      <c r="P973" s="41"/>
      <c r="Q973" s="41"/>
      <c r="R973" s="41"/>
      <c r="S973" s="41"/>
      <c r="T973" s="41"/>
      <c r="U973" s="41"/>
      <c r="V973" s="41"/>
      <c r="W973" s="41"/>
      <c r="X973" s="41"/>
      <c r="Y973" s="41"/>
      <c r="Z973" s="41"/>
    </row>
    <row r="974" spans="1:79" ht="20.100000000000001" customHeight="1" x14ac:dyDescent="0.15">
      <c r="A974" s="27"/>
      <c r="C974" s="5" t="s">
        <v>212</v>
      </c>
      <c r="D974" s="61" t="e">
        <f>#REF!</f>
        <v>#REF!</v>
      </c>
      <c r="E974" s="23" t="e">
        <f>IF(egTextCal(D974)&lt;&gt;0, egTextCal(D974),"")</f>
        <v>#VALUE!</v>
      </c>
      <c r="F974" s="22" t="e">
        <f>IF(E974*F973&lt;&gt;0,E974*F973,  )</f>
        <v>#VALUE!</v>
      </c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  <c r="CA974" s="1" t="e">
        <f>F974</f>
        <v>#VALUE!</v>
      </c>
    </row>
    <row r="975" spans="1:79" ht="20.100000000000001" customHeight="1" x14ac:dyDescent="0.15">
      <c r="A975" s="27"/>
      <c r="C975" s="15"/>
      <c r="D975" s="25"/>
      <c r="E975" s="7"/>
      <c r="F975" s="41"/>
      <c r="G975" s="41"/>
      <c r="H975" s="41"/>
      <c r="I975" s="4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41"/>
      <c r="U975" s="41"/>
      <c r="V975" s="41"/>
      <c r="W975" s="41"/>
      <c r="X975" s="41"/>
      <c r="Y975" s="41"/>
      <c r="Z975" s="41"/>
    </row>
    <row r="976" spans="1:79" ht="20.100000000000001" customHeight="1" x14ac:dyDescent="0.15">
      <c r="A976" s="27"/>
      <c r="C976" s="5" t="s">
        <v>333</v>
      </c>
      <c r="D976" s="39"/>
      <c r="E976" s="23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spans="1:26" ht="20.100000000000001" customHeight="1" x14ac:dyDescent="0.15">
      <c r="A977" s="27"/>
      <c r="C977" s="15"/>
      <c r="D977" s="24"/>
      <c r="E977" s="6"/>
      <c r="F977" s="41"/>
      <c r="G977" s="41"/>
      <c r="H977" s="41"/>
      <c r="I977" s="41"/>
      <c r="J977" s="41"/>
      <c r="K977" s="41"/>
      <c r="L977" s="41"/>
      <c r="M977" s="41"/>
      <c r="N977" s="41"/>
      <c r="O977" s="41"/>
      <c r="P977" s="41"/>
      <c r="Q977" s="41"/>
      <c r="R977" s="41"/>
      <c r="S977" s="41"/>
      <c r="T977" s="41"/>
      <c r="U977" s="41"/>
      <c r="V977" s="41"/>
      <c r="W977" s="41"/>
      <c r="X977" s="41"/>
      <c r="Y977" s="41"/>
      <c r="Z977" s="41"/>
    </row>
    <row r="978" spans="1:26" ht="20.100000000000001" customHeight="1" x14ac:dyDescent="0.15">
      <c r="A978" s="27"/>
      <c r="C978" s="5" t="s">
        <v>379</v>
      </c>
      <c r="D978" s="38"/>
      <c r="E978" s="23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spans="1:26" ht="20.100000000000001" customHeight="1" x14ac:dyDescent="0.15">
      <c r="A979" s="27"/>
      <c r="C979" s="15"/>
      <c r="D979" s="24"/>
      <c r="E979" s="6"/>
      <c r="F979" s="41"/>
      <c r="G979" s="41"/>
      <c r="H979" s="41"/>
      <c r="I979" s="41"/>
      <c r="J979" s="41"/>
      <c r="K979" s="41"/>
      <c r="L979" s="41"/>
      <c r="M979" s="41"/>
      <c r="N979" s="41"/>
      <c r="O979" s="41"/>
      <c r="P979" s="41"/>
      <c r="Q979" s="41"/>
      <c r="R979" s="41"/>
      <c r="S979" s="41"/>
      <c r="T979" s="41"/>
      <c r="U979" s="41"/>
      <c r="V979" s="41"/>
      <c r="W979" s="41"/>
      <c r="X979" s="41"/>
      <c r="Y979" s="41"/>
      <c r="Z979" s="41"/>
    </row>
    <row r="980" spans="1:26" ht="20.100000000000001" customHeight="1" x14ac:dyDescent="0.15">
      <c r="A980" s="27"/>
      <c r="C980" s="5" t="s">
        <v>100</v>
      </c>
      <c r="D980" s="38"/>
      <c r="E980" s="23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spans="1:26" ht="20.100000000000001" customHeight="1" x14ac:dyDescent="0.15">
      <c r="A981" s="27"/>
      <c r="C981" s="15"/>
      <c r="D981" s="24"/>
      <c r="E981" s="6"/>
      <c r="F981" s="41"/>
      <c r="G981" s="41"/>
      <c r="H981" s="41"/>
      <c r="I981" s="41"/>
      <c r="J981" s="41"/>
      <c r="K981" s="41"/>
      <c r="L981" s="41"/>
      <c r="M981" s="41"/>
      <c r="N981" s="41"/>
      <c r="O981" s="41"/>
      <c r="P981" s="41"/>
      <c r="Q981" s="41"/>
      <c r="R981" s="41"/>
      <c r="S981" s="41"/>
      <c r="T981" s="41"/>
      <c r="U981" s="41"/>
      <c r="V981" s="41"/>
      <c r="W981" s="41"/>
      <c r="X981" s="41"/>
      <c r="Y981" s="41"/>
      <c r="Z981" s="41"/>
    </row>
    <row r="982" spans="1:26" ht="20.100000000000001" customHeight="1" x14ac:dyDescent="0.15">
      <c r="A982" s="27"/>
      <c r="C982" s="5" t="s">
        <v>220</v>
      </c>
      <c r="D982" s="38"/>
      <c r="E982" s="23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spans="1:26" ht="20.100000000000001" customHeight="1" x14ac:dyDescent="0.15">
      <c r="A983" s="27"/>
      <c r="C983" s="15"/>
      <c r="D983" s="24"/>
      <c r="E983" s="6"/>
      <c r="F983" s="41"/>
      <c r="G983" s="41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41"/>
      <c r="T983" s="41"/>
      <c r="U983" s="41"/>
      <c r="V983" s="41"/>
      <c r="W983" s="41"/>
      <c r="X983" s="41"/>
      <c r="Y983" s="41"/>
      <c r="Z983" s="41"/>
    </row>
    <row r="984" spans="1:26" ht="20.100000000000001" customHeight="1" x14ac:dyDescent="0.15">
      <c r="A984" s="27"/>
      <c r="C984" s="5" t="s">
        <v>336</v>
      </c>
      <c r="D984" s="38"/>
      <c r="E984" s="23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spans="1:26" ht="20.100000000000001" customHeight="1" x14ac:dyDescent="0.15">
      <c r="A985" s="27"/>
      <c r="C985" s="15"/>
      <c r="D985" s="24"/>
      <c r="E985" s="6"/>
      <c r="F985" s="41"/>
      <c r="G985" s="41"/>
      <c r="H985" s="41"/>
      <c r="I985" s="41"/>
      <c r="J985" s="41"/>
      <c r="K985" s="41"/>
      <c r="L985" s="41"/>
      <c r="M985" s="41"/>
      <c r="N985" s="41"/>
      <c r="O985" s="41"/>
      <c r="P985" s="41"/>
      <c r="Q985" s="41"/>
      <c r="R985" s="41"/>
      <c r="S985" s="41"/>
      <c r="T985" s="41"/>
      <c r="U985" s="41"/>
      <c r="V985" s="41"/>
      <c r="W985" s="41"/>
      <c r="X985" s="41"/>
      <c r="Y985" s="41"/>
      <c r="Z985" s="41"/>
    </row>
    <row r="986" spans="1:26" ht="20.100000000000001" customHeight="1" x14ac:dyDescent="0.15">
      <c r="A986" s="27"/>
      <c r="C986" s="5" t="s">
        <v>106</v>
      </c>
      <c r="D986" s="38"/>
      <c r="E986" s="23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spans="1:26" ht="20.100000000000001" customHeight="1" x14ac:dyDescent="0.15">
      <c r="A987" s="27"/>
      <c r="C987" s="15"/>
      <c r="D987" s="24"/>
      <c r="E987" s="6"/>
      <c r="F987" s="41"/>
      <c r="G987" s="41"/>
      <c r="H987" s="41"/>
      <c r="I987" s="41"/>
      <c r="J987" s="41"/>
      <c r="K987" s="41"/>
      <c r="L987" s="41"/>
      <c r="M987" s="41"/>
      <c r="N987" s="41"/>
      <c r="O987" s="41"/>
      <c r="P987" s="41"/>
      <c r="Q987" s="41"/>
      <c r="R987" s="41"/>
      <c r="S987" s="41"/>
      <c r="T987" s="41"/>
      <c r="U987" s="41"/>
      <c r="V987" s="41"/>
      <c r="W987" s="41"/>
      <c r="X987" s="41"/>
      <c r="Y987" s="41"/>
      <c r="Z987" s="41"/>
    </row>
    <row r="988" spans="1:26" ht="20.100000000000001" customHeight="1" x14ac:dyDescent="0.15">
      <c r="A988" s="27"/>
      <c r="C988" s="5" t="s">
        <v>380</v>
      </c>
      <c r="D988" s="38"/>
      <c r="E988" s="23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spans="1:26" ht="20.100000000000001" customHeight="1" x14ac:dyDescent="0.15">
      <c r="A989" s="27"/>
      <c r="C989" s="15"/>
      <c r="D989" s="24"/>
      <c r="E989" s="6"/>
      <c r="F989" s="41"/>
      <c r="G989" s="41"/>
      <c r="H989" s="41"/>
      <c r="I989" s="41"/>
      <c r="J989" s="41"/>
      <c r="K989" s="41"/>
      <c r="L989" s="41"/>
      <c r="M989" s="41"/>
      <c r="N989" s="41"/>
      <c r="O989" s="41"/>
      <c r="P989" s="41"/>
      <c r="Q989" s="41"/>
      <c r="R989" s="41"/>
      <c r="S989" s="41"/>
      <c r="T989" s="41"/>
      <c r="U989" s="41"/>
      <c r="V989" s="41"/>
      <c r="W989" s="41"/>
      <c r="X989" s="41"/>
      <c r="Y989" s="41"/>
      <c r="Z989" s="41"/>
    </row>
    <row r="990" spans="1:26" ht="20.100000000000001" customHeight="1" x14ac:dyDescent="0.15">
      <c r="A990" s="27"/>
      <c r="C990" s="5" t="s">
        <v>381</v>
      </c>
      <c r="D990" s="38"/>
      <c r="E990" s="23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spans="1:26" ht="20.100000000000001" customHeight="1" x14ac:dyDescent="0.15">
      <c r="A991" s="27"/>
      <c r="C991" s="15"/>
      <c r="D991" s="24"/>
      <c r="E991" s="6"/>
      <c r="F991" s="41"/>
      <c r="G991" s="41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41"/>
      <c r="T991" s="41"/>
      <c r="U991" s="41"/>
      <c r="V991" s="41"/>
      <c r="W991" s="41"/>
      <c r="X991" s="41"/>
      <c r="Y991" s="41"/>
      <c r="Z991" s="41"/>
    </row>
    <row r="992" spans="1:26" ht="20.100000000000001" customHeight="1" x14ac:dyDescent="0.15">
      <c r="A992" s="27"/>
      <c r="C992" s="5" t="s">
        <v>382</v>
      </c>
      <c r="D992" s="38"/>
      <c r="E992" s="23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spans="1:26" ht="20.100000000000001" customHeight="1" x14ac:dyDescent="0.15">
      <c r="A993" s="27"/>
      <c r="C993" s="15"/>
      <c r="D993" s="24"/>
      <c r="E993" s="6"/>
      <c r="F993" s="41"/>
      <c r="G993" s="41"/>
      <c r="H993" s="41"/>
      <c r="I993" s="41"/>
      <c r="J993" s="41"/>
      <c r="K993" s="41"/>
      <c r="L993" s="41"/>
      <c r="M993" s="41"/>
      <c r="N993" s="41"/>
      <c r="O993" s="41"/>
      <c r="P993" s="41"/>
      <c r="Q993" s="41"/>
      <c r="R993" s="41"/>
      <c r="S993" s="41"/>
      <c r="T993" s="41"/>
      <c r="U993" s="41"/>
      <c r="V993" s="41"/>
      <c r="W993" s="41"/>
      <c r="X993" s="41"/>
      <c r="Y993" s="41"/>
      <c r="Z993" s="41"/>
    </row>
    <row r="994" spans="1:26" ht="20.100000000000001" customHeight="1" x14ac:dyDescent="0.15">
      <c r="A994" s="27"/>
      <c r="C994" s="5" t="s">
        <v>383</v>
      </c>
      <c r="D994" s="38"/>
      <c r="E994" s="23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spans="1:26" ht="20.100000000000001" customHeight="1" x14ac:dyDescent="0.15">
      <c r="A995" s="27"/>
      <c r="C995" s="15"/>
      <c r="D995" s="24"/>
      <c r="E995" s="6"/>
      <c r="F995" s="41"/>
      <c r="G995" s="41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41"/>
      <c r="T995" s="41"/>
      <c r="U995" s="41"/>
      <c r="V995" s="41"/>
      <c r="W995" s="41"/>
      <c r="X995" s="41"/>
      <c r="Y995" s="41"/>
      <c r="Z995" s="41"/>
    </row>
    <row r="996" spans="1:26" ht="20.100000000000001" customHeight="1" x14ac:dyDescent="0.15">
      <c r="A996" s="27"/>
      <c r="C996" s="5" t="s">
        <v>384</v>
      </c>
      <c r="D996" s="38"/>
      <c r="E996" s="23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spans="1:26" ht="20.100000000000001" customHeight="1" x14ac:dyDescent="0.15">
      <c r="A997" s="27"/>
      <c r="C997" s="15"/>
      <c r="D997" s="24"/>
      <c r="E997" s="6"/>
      <c r="F997" s="41"/>
      <c r="G997" s="41"/>
      <c r="H997" s="41"/>
      <c r="I997" s="41"/>
      <c r="J997" s="41"/>
      <c r="K997" s="41"/>
      <c r="L997" s="41"/>
      <c r="M997" s="41"/>
      <c r="N997" s="41"/>
      <c r="O997" s="41"/>
      <c r="P997" s="41"/>
      <c r="Q997" s="41"/>
      <c r="R997" s="41"/>
      <c r="S997" s="41"/>
      <c r="T997" s="41"/>
      <c r="U997" s="41"/>
      <c r="V997" s="41"/>
      <c r="W997" s="41"/>
      <c r="X997" s="41"/>
      <c r="Y997" s="41"/>
      <c r="Z997" s="41"/>
    </row>
    <row r="998" spans="1:26" ht="20.100000000000001" customHeight="1" x14ac:dyDescent="0.15">
      <c r="A998" s="27"/>
      <c r="C998" s="5" t="s">
        <v>385</v>
      </c>
      <c r="D998" s="38"/>
      <c r="E998" s="23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spans="1:26" ht="20.100000000000001" customHeight="1" x14ac:dyDescent="0.15">
      <c r="A999" s="27"/>
      <c r="C999" s="15"/>
      <c r="D999" s="24"/>
      <c r="E999" s="6"/>
      <c r="F999" s="41"/>
      <c r="G999" s="41"/>
      <c r="H999" s="41"/>
      <c r="I999" s="41"/>
      <c r="J999" s="41"/>
      <c r="K999" s="41"/>
      <c r="L999" s="41"/>
      <c r="M999" s="41"/>
      <c r="N999" s="41"/>
      <c r="O999" s="41"/>
      <c r="P999" s="41"/>
      <c r="Q999" s="41"/>
      <c r="R999" s="41"/>
      <c r="S999" s="41"/>
      <c r="T999" s="41"/>
      <c r="U999" s="41"/>
      <c r="V999" s="41"/>
      <c r="W999" s="41"/>
      <c r="X999" s="41"/>
      <c r="Y999" s="41"/>
      <c r="Z999" s="41"/>
    </row>
    <row r="1000" spans="1:26" ht="20.100000000000001" customHeight="1" x14ac:dyDescent="0.15">
      <c r="A1000" s="27"/>
      <c r="C1000" s="5" t="s">
        <v>386</v>
      </c>
      <c r="D1000" s="38"/>
      <c r="E1000" s="23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  <row r="1001" spans="1:26" ht="20.100000000000001" customHeight="1" x14ac:dyDescent="0.15">
      <c r="A1001" s="27"/>
      <c r="C1001" s="15"/>
      <c r="D1001" s="24"/>
      <c r="E1001" s="6"/>
      <c r="F1001" s="41"/>
      <c r="G1001" s="41"/>
      <c r="H1001" s="41"/>
      <c r="I1001" s="41"/>
      <c r="J1001" s="41"/>
      <c r="K1001" s="41"/>
      <c r="L1001" s="41"/>
      <c r="M1001" s="41"/>
      <c r="N1001" s="41"/>
      <c r="O1001" s="41"/>
      <c r="P1001" s="41"/>
      <c r="Q1001" s="41"/>
      <c r="R1001" s="41"/>
      <c r="S1001" s="41"/>
      <c r="T1001" s="41"/>
      <c r="U1001" s="41"/>
      <c r="V1001" s="41"/>
      <c r="W1001" s="41"/>
      <c r="X1001" s="41"/>
      <c r="Y1001" s="41"/>
      <c r="Z1001" s="41"/>
    </row>
    <row r="1002" spans="1:26" ht="20.100000000000001" customHeight="1" x14ac:dyDescent="0.15">
      <c r="A1002" s="27"/>
      <c r="C1002" s="5" t="s">
        <v>387</v>
      </c>
      <c r="D1002" s="38"/>
      <c r="E1002" s="23"/>
      <c r="F1002" s="22"/>
      <c r="G1002" s="22"/>
      <c r="H1002" s="22"/>
      <c r="I1002" s="22"/>
      <c r="J1002" s="22"/>
      <c r="K1002" s="22"/>
      <c r="L1002" s="22"/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22"/>
      <c r="X1002" s="22"/>
      <c r="Y1002" s="22"/>
      <c r="Z1002" s="22"/>
    </row>
    <row r="1003" spans="1:26" ht="20.100000000000001" customHeight="1" x14ac:dyDescent="0.15">
      <c r="A1003" s="27"/>
      <c r="C1003" s="15"/>
      <c r="D1003" s="24"/>
      <c r="E1003" s="6"/>
      <c r="F1003" s="41"/>
      <c r="G1003" s="41"/>
      <c r="H1003" s="41"/>
      <c r="I1003" s="41"/>
      <c r="J1003" s="41"/>
      <c r="K1003" s="41"/>
      <c r="L1003" s="41"/>
      <c r="M1003" s="41"/>
      <c r="N1003" s="41"/>
      <c r="O1003" s="41"/>
      <c r="P1003" s="41"/>
      <c r="Q1003" s="41"/>
      <c r="R1003" s="41"/>
      <c r="S1003" s="41"/>
      <c r="T1003" s="41"/>
      <c r="U1003" s="41"/>
      <c r="V1003" s="41"/>
      <c r="W1003" s="41"/>
      <c r="X1003" s="41"/>
      <c r="Y1003" s="41"/>
      <c r="Z1003" s="41"/>
    </row>
    <row r="1004" spans="1:26" ht="20.100000000000001" customHeight="1" x14ac:dyDescent="0.15">
      <c r="A1004" s="27"/>
      <c r="C1004" s="5" t="s">
        <v>388</v>
      </c>
      <c r="D1004" s="38"/>
      <c r="E1004" s="23"/>
      <c r="F1004" s="22"/>
      <c r="G1004" s="22"/>
      <c r="H1004" s="22"/>
      <c r="I1004" s="22"/>
      <c r="J1004" s="22"/>
      <c r="K1004" s="22"/>
      <c r="L1004" s="22"/>
      <c r="M1004" s="22"/>
      <c r="N1004" s="22"/>
      <c r="O1004" s="22"/>
      <c r="P1004" s="22"/>
      <c r="Q1004" s="22"/>
      <c r="R1004" s="22"/>
      <c r="S1004" s="22"/>
      <c r="T1004" s="22"/>
      <c r="U1004" s="22"/>
      <c r="V1004" s="22"/>
      <c r="W1004" s="22"/>
      <c r="X1004" s="22"/>
      <c r="Y1004" s="22"/>
      <c r="Z1004" s="22"/>
    </row>
    <row r="1005" spans="1:26" ht="20.100000000000001" customHeight="1" x14ac:dyDescent="0.15">
      <c r="A1005" s="27"/>
      <c r="C1005" s="15"/>
      <c r="D1005" s="24"/>
      <c r="E1005" s="6"/>
      <c r="F1005" s="41"/>
      <c r="G1005" s="41"/>
      <c r="H1005" s="41"/>
      <c r="I1005" s="41"/>
      <c r="J1005" s="41"/>
      <c r="K1005" s="41"/>
      <c r="L1005" s="41"/>
      <c r="M1005" s="41"/>
      <c r="N1005" s="41"/>
      <c r="O1005" s="41"/>
      <c r="P1005" s="41"/>
      <c r="Q1005" s="41"/>
      <c r="R1005" s="41"/>
      <c r="S1005" s="41"/>
      <c r="T1005" s="41"/>
      <c r="U1005" s="41"/>
      <c r="V1005" s="41"/>
      <c r="W1005" s="41"/>
      <c r="X1005" s="41"/>
      <c r="Y1005" s="41"/>
      <c r="Z1005" s="41"/>
    </row>
    <row r="1006" spans="1:26" ht="20.100000000000001" customHeight="1" x14ac:dyDescent="0.15">
      <c r="A1006" s="27"/>
      <c r="C1006" s="5" t="s">
        <v>389</v>
      </c>
      <c r="D1006" s="38"/>
      <c r="E1006" s="23"/>
      <c r="F1006" s="22"/>
      <c r="G1006" s="22"/>
      <c r="H1006" s="22"/>
      <c r="I1006" s="22"/>
      <c r="J1006" s="22"/>
      <c r="K1006" s="22"/>
      <c r="L1006" s="22"/>
      <c r="M1006" s="22"/>
      <c r="N1006" s="22"/>
      <c r="O1006" s="22"/>
      <c r="P1006" s="22"/>
      <c r="Q1006" s="22"/>
      <c r="R1006" s="22"/>
      <c r="S1006" s="22"/>
      <c r="T1006" s="22"/>
      <c r="U1006" s="22"/>
      <c r="V1006" s="22"/>
      <c r="W1006" s="22"/>
      <c r="X1006" s="22"/>
      <c r="Y1006" s="22"/>
      <c r="Z1006" s="22"/>
    </row>
    <row r="1007" spans="1:26" ht="20.100000000000001" customHeight="1" x14ac:dyDescent="0.15">
      <c r="A1007" s="27"/>
      <c r="C1007" s="15"/>
      <c r="D1007" s="24"/>
      <c r="E1007" s="6"/>
      <c r="F1007" s="41"/>
      <c r="G1007" s="41"/>
      <c r="H1007" s="41"/>
      <c r="I1007" s="41"/>
      <c r="J1007" s="41"/>
      <c r="K1007" s="41"/>
      <c r="L1007" s="41"/>
      <c r="M1007" s="41"/>
      <c r="N1007" s="41"/>
      <c r="O1007" s="41"/>
      <c r="P1007" s="41"/>
      <c r="Q1007" s="41"/>
      <c r="R1007" s="41"/>
      <c r="S1007" s="41"/>
      <c r="T1007" s="41"/>
      <c r="U1007" s="41"/>
      <c r="V1007" s="41"/>
      <c r="W1007" s="41"/>
      <c r="X1007" s="41"/>
      <c r="Y1007" s="41"/>
      <c r="Z1007" s="41"/>
    </row>
    <row r="1008" spans="1:26" ht="20.100000000000001" customHeight="1" x14ac:dyDescent="0.15">
      <c r="A1008" s="27"/>
      <c r="C1008" s="5" t="s">
        <v>390</v>
      </c>
      <c r="D1008" s="38"/>
      <c r="E1008" s="23"/>
      <c r="F1008" s="22"/>
      <c r="G1008" s="22"/>
      <c r="H1008" s="22"/>
      <c r="I1008" s="22"/>
      <c r="J1008" s="22"/>
      <c r="K1008" s="22"/>
      <c r="L1008" s="22"/>
      <c r="M1008" s="22"/>
      <c r="N1008" s="22"/>
      <c r="O1008" s="22"/>
      <c r="P1008" s="22"/>
      <c r="Q1008" s="22"/>
      <c r="R1008" s="22"/>
      <c r="S1008" s="22"/>
      <c r="T1008" s="22"/>
      <c r="U1008" s="22"/>
      <c r="V1008" s="22"/>
      <c r="W1008" s="22"/>
      <c r="X1008" s="22"/>
      <c r="Y1008" s="22"/>
      <c r="Z1008" s="22"/>
    </row>
    <row r="1009" spans="1:79" ht="20.100000000000001" customHeight="1" x14ac:dyDescent="0.15">
      <c r="A1009" s="27"/>
      <c r="C1009" s="15"/>
      <c r="D1009" s="24"/>
      <c r="E1009" s="6"/>
      <c r="F1009" s="41"/>
      <c r="G1009" s="41"/>
      <c r="H1009" s="41"/>
      <c r="I1009" s="41"/>
      <c r="J1009" s="41"/>
      <c r="K1009" s="41"/>
      <c r="L1009" s="41"/>
      <c r="M1009" s="41"/>
      <c r="N1009" s="41"/>
      <c r="O1009" s="41"/>
      <c r="P1009" s="41"/>
      <c r="Q1009" s="41"/>
      <c r="R1009" s="41"/>
      <c r="S1009" s="41"/>
      <c r="T1009" s="41"/>
      <c r="U1009" s="41"/>
      <c r="V1009" s="41"/>
      <c r="W1009" s="41"/>
      <c r="X1009" s="41"/>
      <c r="Y1009" s="41"/>
      <c r="Z1009" s="41"/>
    </row>
    <row r="1010" spans="1:79" ht="20.100000000000001" customHeight="1" x14ac:dyDescent="0.15">
      <c r="A1010" s="27"/>
      <c r="C1010" s="5" t="s">
        <v>391</v>
      </c>
      <c r="D1010" s="38"/>
      <c r="E1010" s="23"/>
      <c r="F1010" s="22"/>
      <c r="G1010" s="22"/>
      <c r="H1010" s="22"/>
      <c r="I1010" s="22"/>
      <c r="J1010" s="22"/>
      <c r="K1010" s="22"/>
      <c r="L1010" s="22"/>
      <c r="M1010" s="22"/>
      <c r="N1010" s="22"/>
      <c r="O1010" s="22"/>
      <c r="P1010" s="22"/>
      <c r="Q1010" s="22"/>
      <c r="R1010" s="22"/>
      <c r="S1010" s="22"/>
      <c r="T1010" s="22"/>
      <c r="U1010" s="22"/>
      <c r="V1010" s="22"/>
      <c r="W1010" s="22"/>
      <c r="X1010" s="22"/>
      <c r="Y1010" s="22"/>
      <c r="Z1010" s="22"/>
    </row>
    <row r="1011" spans="1:79" ht="20.100000000000001" customHeight="1" x14ac:dyDescent="0.15">
      <c r="A1011" s="27"/>
      <c r="B1011" s="21" t="s">
        <v>393</v>
      </c>
      <c r="C1011" s="15"/>
      <c r="D1011" s="24" t="s">
        <v>394</v>
      </c>
      <c r="E1011" s="6" t="s">
        <v>64</v>
      </c>
      <c r="F1011" s="41" t="e">
        <f>SUM(CA972:CA1010)</f>
        <v>#VALUE!</v>
      </c>
      <c r="G1011" s="41"/>
      <c r="H1011" s="41"/>
      <c r="I1011" s="41"/>
      <c r="J1011" s="41"/>
      <c r="K1011" s="41"/>
      <c r="L1011" s="41"/>
      <c r="M1011" s="41"/>
      <c r="N1011" s="41"/>
      <c r="O1011" s="41"/>
      <c r="P1011" s="41"/>
      <c r="Q1011" s="41"/>
      <c r="R1011" s="41"/>
      <c r="S1011" s="41"/>
      <c r="T1011" s="41"/>
      <c r="U1011" s="41"/>
      <c r="V1011" s="41"/>
      <c r="W1011" s="41"/>
      <c r="X1011" s="41"/>
      <c r="Y1011" s="41"/>
      <c r="Z1011" s="41"/>
    </row>
    <row r="1012" spans="1:79" ht="20.100000000000001" customHeight="1" x14ac:dyDescent="0.15">
      <c r="A1012" s="27"/>
      <c r="C1012" s="5" t="s">
        <v>392</v>
      </c>
      <c r="D1012" s="38" t="s">
        <v>395</v>
      </c>
      <c r="E1012" s="23">
        <v>1</v>
      </c>
      <c r="F1012" s="22" t="e">
        <f>E1012*F1011</f>
        <v>#VALUE!</v>
      </c>
      <c r="G1012" s="22"/>
      <c r="H1012" s="22"/>
      <c r="I1012" s="22"/>
      <c r="J1012" s="22"/>
      <c r="K1012" s="22"/>
      <c r="L1012" s="22"/>
      <c r="M1012" s="22"/>
      <c r="N1012" s="22"/>
      <c r="O1012" s="22"/>
      <c r="P1012" s="22"/>
      <c r="Q1012" s="22"/>
      <c r="R1012" s="22"/>
      <c r="S1012" s="22"/>
      <c r="T1012" s="22"/>
      <c r="U1012" s="22"/>
      <c r="V1012" s="22"/>
      <c r="W1012" s="22"/>
      <c r="X1012" s="22"/>
      <c r="Y1012" s="22"/>
      <c r="Z1012" s="22"/>
    </row>
    <row r="1013" spans="1:79" ht="20.100000000000001" customHeight="1" x14ac:dyDescent="0.15">
      <c r="B1013" s="21" t="s">
        <v>82</v>
      </c>
      <c r="C1013" s="103" t="s">
        <v>343</v>
      </c>
      <c r="D1013" s="73"/>
      <c r="E1013" s="73"/>
      <c r="F1013" s="73"/>
      <c r="G1013" s="73"/>
      <c r="H1013" s="73"/>
      <c r="I1013" s="73"/>
      <c r="J1013" s="73"/>
      <c r="K1013" s="73"/>
      <c r="L1013" s="73"/>
      <c r="M1013" s="73"/>
      <c r="N1013" s="73"/>
      <c r="O1013" s="73"/>
      <c r="P1013" s="73"/>
      <c r="Q1013" s="73"/>
      <c r="R1013" s="73"/>
      <c r="S1013" s="73"/>
      <c r="T1013" s="73"/>
      <c r="U1013" s="73"/>
      <c r="V1013" s="73"/>
      <c r="W1013" s="73"/>
      <c r="X1013" s="73"/>
      <c r="Y1013" s="73"/>
      <c r="Z1013" s="73"/>
    </row>
    <row r="1014" spans="1:79" ht="20.100000000000001" customHeight="1" x14ac:dyDescent="0.15">
      <c r="B1014" s="26"/>
      <c r="C1014" s="19"/>
      <c r="D1014" s="42"/>
      <c r="E1014" s="42"/>
      <c r="F1014" s="17" t="s">
        <v>346</v>
      </c>
      <c r="G1014" s="17"/>
      <c r="H1014" s="15"/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  <c r="W1014" s="15"/>
      <c r="X1014" s="15"/>
      <c r="Y1014" s="15"/>
      <c r="Z1014" s="15"/>
      <c r="CA1014" s="1" t="s">
        <v>346</v>
      </c>
    </row>
    <row r="1015" spans="1:79" ht="20.100000000000001" customHeight="1" x14ac:dyDescent="0.15">
      <c r="A1015" s="27"/>
      <c r="B1015" s="26"/>
      <c r="C1015" s="4" t="s">
        <v>354</v>
      </c>
      <c r="D1015" s="4" t="s">
        <v>355</v>
      </c>
      <c r="E1015" s="4" t="s">
        <v>356</v>
      </c>
      <c r="F1015" s="11"/>
      <c r="G1015" s="11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79" ht="20.100000000000001" customHeight="1" x14ac:dyDescent="0.15">
      <c r="A1016" s="27"/>
      <c r="B1016" s="26"/>
      <c r="C1016" s="20"/>
      <c r="D1016" s="20"/>
      <c r="E1016" s="20"/>
      <c r="F1016" s="18" t="s">
        <v>64</v>
      </c>
      <c r="G1016" s="18"/>
      <c r="H1016" s="16"/>
      <c r="I1016" s="16"/>
      <c r="J1016" s="16"/>
      <c r="K1016" s="16"/>
      <c r="L1016" s="16"/>
      <c r="M1016" s="16"/>
      <c r="N1016" s="16"/>
      <c r="O1016" s="16"/>
      <c r="P1016" s="16"/>
      <c r="Q1016" s="16"/>
      <c r="R1016" s="16"/>
      <c r="S1016" s="16"/>
      <c r="T1016" s="16"/>
      <c r="U1016" s="16"/>
      <c r="V1016" s="16"/>
      <c r="W1016" s="16"/>
      <c r="X1016" s="16"/>
      <c r="Y1016" s="16"/>
      <c r="Z1016" s="16"/>
      <c r="CA1016" s="1" t="s">
        <v>64</v>
      </c>
    </row>
    <row r="1017" spans="1:79" ht="20.100000000000001" customHeight="1" x14ac:dyDescent="0.15">
      <c r="A1017" s="27"/>
      <c r="C1017" s="15"/>
      <c r="D1017" s="24" t="s">
        <v>344</v>
      </c>
      <c r="E1017" s="6"/>
      <c r="F1017" s="40"/>
      <c r="G1017" s="40"/>
      <c r="H1017" s="40"/>
      <c r="I1017" s="40"/>
      <c r="J1017" s="40"/>
      <c r="K1017" s="40"/>
      <c r="L1017" s="40"/>
      <c r="M1017" s="40"/>
      <c r="N1017" s="40"/>
      <c r="O1017" s="40"/>
      <c r="P1017" s="40"/>
      <c r="Q1017" s="40"/>
      <c r="R1017" s="40"/>
      <c r="S1017" s="40"/>
      <c r="T1017" s="40"/>
      <c r="U1017" s="40"/>
      <c r="V1017" s="40"/>
      <c r="W1017" s="40"/>
      <c r="X1017" s="40"/>
      <c r="Y1017" s="40"/>
      <c r="Z1017" s="40"/>
    </row>
    <row r="1018" spans="1:79" ht="20.100000000000001" customHeight="1" x14ac:dyDescent="0.15">
      <c r="A1018" s="27"/>
      <c r="C1018" s="5" t="s">
        <v>83</v>
      </c>
      <c r="D1018" s="38"/>
      <c r="E1018" s="23" t="str">
        <f>IF(egTextCal(D1018)&lt;&gt;0, egTextCal(D1018),"")</f>
        <v/>
      </c>
      <c r="F1018" s="22"/>
      <c r="G1018" s="22"/>
      <c r="H1018" s="22"/>
      <c r="I1018" s="22"/>
      <c r="J1018" s="22"/>
      <c r="K1018" s="22"/>
      <c r="L1018" s="22"/>
      <c r="M1018" s="22"/>
      <c r="N1018" s="22"/>
      <c r="O1018" s="22"/>
      <c r="P1018" s="22"/>
      <c r="Q1018" s="22"/>
      <c r="R1018" s="22"/>
      <c r="S1018" s="22"/>
      <c r="T1018" s="22"/>
      <c r="U1018" s="22"/>
      <c r="V1018" s="22"/>
      <c r="W1018" s="22"/>
      <c r="X1018" s="22"/>
      <c r="Y1018" s="22"/>
      <c r="Z1018" s="22"/>
    </row>
    <row r="1019" spans="1:79" ht="20.100000000000001" customHeight="1" x14ac:dyDescent="0.15">
      <c r="A1019" s="27"/>
      <c r="C1019" s="15"/>
      <c r="D1019" s="25" t="s">
        <v>345</v>
      </c>
      <c r="E1019" s="7"/>
      <c r="F1019" s="41">
        <v>1</v>
      </c>
      <c r="G1019" s="41"/>
      <c r="H1019" s="41"/>
      <c r="I1019" s="41"/>
      <c r="J1019" s="41"/>
      <c r="K1019" s="41"/>
      <c r="L1019" s="41"/>
      <c r="M1019" s="41"/>
      <c r="N1019" s="41"/>
      <c r="O1019" s="41"/>
      <c r="P1019" s="41"/>
      <c r="Q1019" s="41"/>
      <c r="R1019" s="41"/>
      <c r="S1019" s="41"/>
      <c r="T1019" s="41"/>
      <c r="U1019" s="41"/>
      <c r="V1019" s="41"/>
      <c r="W1019" s="41"/>
      <c r="X1019" s="41"/>
      <c r="Y1019" s="41"/>
      <c r="Z1019" s="41"/>
    </row>
    <row r="1020" spans="1:79" ht="20.100000000000001" customHeight="1" x14ac:dyDescent="0.15">
      <c r="A1020" s="27"/>
      <c r="C1020" s="5" t="s">
        <v>212</v>
      </c>
      <c r="D1020" s="61" t="e">
        <f>#REF!</f>
        <v>#REF!</v>
      </c>
      <c r="E1020" s="23" t="e">
        <f>IF(egTextCal(D1020)&lt;&gt;0, egTextCal(D1020),"")</f>
        <v>#VALUE!</v>
      </c>
      <c r="F1020" s="22" t="e">
        <f>IF(E1020*F1019&lt;&gt;0,E1020*F1019,  )</f>
        <v>#VALUE!</v>
      </c>
      <c r="G1020" s="22"/>
      <c r="H1020" s="22"/>
      <c r="I1020" s="22"/>
      <c r="J1020" s="22"/>
      <c r="K1020" s="22"/>
      <c r="L1020" s="22"/>
      <c r="M1020" s="22"/>
      <c r="N1020" s="22"/>
      <c r="O1020" s="22"/>
      <c r="P1020" s="22"/>
      <c r="Q1020" s="22"/>
      <c r="R1020" s="22"/>
      <c r="S1020" s="22"/>
      <c r="T1020" s="22"/>
      <c r="U1020" s="22"/>
      <c r="V1020" s="22"/>
      <c r="W1020" s="22"/>
      <c r="X1020" s="22"/>
      <c r="Y1020" s="22"/>
      <c r="Z1020" s="22"/>
      <c r="CA1020" s="1" t="e">
        <f>F1020</f>
        <v>#VALUE!</v>
      </c>
    </row>
    <row r="1021" spans="1:79" ht="20.100000000000001" customHeight="1" x14ac:dyDescent="0.15">
      <c r="A1021" s="27"/>
      <c r="C1021" s="15"/>
      <c r="D1021" s="25"/>
      <c r="E1021" s="7"/>
      <c r="F1021" s="41"/>
      <c r="G1021" s="41"/>
      <c r="H1021" s="41"/>
      <c r="I1021" s="41"/>
      <c r="J1021" s="41"/>
      <c r="K1021" s="41"/>
      <c r="L1021" s="41"/>
      <c r="M1021" s="41"/>
      <c r="N1021" s="41"/>
      <c r="O1021" s="41"/>
      <c r="P1021" s="41"/>
      <c r="Q1021" s="41"/>
      <c r="R1021" s="41"/>
      <c r="S1021" s="41"/>
      <c r="T1021" s="41"/>
      <c r="U1021" s="41"/>
      <c r="V1021" s="41"/>
      <c r="W1021" s="41"/>
      <c r="X1021" s="41"/>
      <c r="Y1021" s="41"/>
      <c r="Z1021" s="41"/>
    </row>
    <row r="1022" spans="1:79" ht="20.100000000000001" customHeight="1" x14ac:dyDescent="0.15">
      <c r="A1022" s="27"/>
      <c r="C1022" s="5" t="s">
        <v>333</v>
      </c>
      <c r="D1022" s="39"/>
      <c r="E1022" s="23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22"/>
      <c r="R1022" s="22"/>
      <c r="S1022" s="22"/>
      <c r="T1022" s="22"/>
      <c r="U1022" s="22"/>
      <c r="V1022" s="22"/>
      <c r="W1022" s="22"/>
      <c r="X1022" s="22"/>
      <c r="Y1022" s="22"/>
      <c r="Z1022" s="22"/>
    </row>
    <row r="1023" spans="1:79" ht="20.100000000000001" customHeight="1" x14ac:dyDescent="0.15">
      <c r="A1023" s="27"/>
      <c r="C1023" s="15"/>
      <c r="D1023" s="24"/>
      <c r="E1023" s="6"/>
      <c r="F1023" s="41"/>
      <c r="G1023" s="41"/>
      <c r="H1023" s="41"/>
      <c r="I1023" s="41"/>
      <c r="J1023" s="41"/>
      <c r="K1023" s="41"/>
      <c r="L1023" s="41"/>
      <c r="M1023" s="41"/>
      <c r="N1023" s="41"/>
      <c r="O1023" s="41"/>
      <c r="P1023" s="41"/>
      <c r="Q1023" s="41"/>
      <c r="R1023" s="41"/>
      <c r="S1023" s="41"/>
      <c r="T1023" s="41"/>
      <c r="U1023" s="41"/>
      <c r="V1023" s="41"/>
      <c r="W1023" s="41"/>
      <c r="X1023" s="41"/>
      <c r="Y1023" s="41"/>
      <c r="Z1023" s="41"/>
    </row>
    <row r="1024" spans="1:79" ht="20.100000000000001" customHeight="1" x14ac:dyDescent="0.15">
      <c r="A1024" s="27"/>
      <c r="C1024" s="5" t="s">
        <v>379</v>
      </c>
      <c r="D1024" s="38"/>
      <c r="E1024" s="23"/>
      <c r="F1024" s="22"/>
      <c r="G1024" s="22"/>
      <c r="H1024" s="22"/>
      <c r="I1024" s="22"/>
      <c r="J1024" s="22"/>
      <c r="K1024" s="22"/>
      <c r="L1024" s="22"/>
      <c r="M1024" s="22"/>
      <c r="N1024" s="22"/>
      <c r="O1024" s="22"/>
      <c r="P1024" s="22"/>
      <c r="Q1024" s="22"/>
      <c r="R1024" s="22"/>
      <c r="S1024" s="22"/>
      <c r="T1024" s="22"/>
      <c r="U1024" s="22"/>
      <c r="V1024" s="22"/>
      <c r="W1024" s="22"/>
      <c r="X1024" s="22"/>
      <c r="Y1024" s="22"/>
      <c r="Z1024" s="22"/>
    </row>
    <row r="1025" spans="1:26" ht="20.100000000000001" customHeight="1" x14ac:dyDescent="0.15">
      <c r="A1025" s="27"/>
      <c r="C1025" s="15"/>
      <c r="D1025" s="24"/>
      <c r="E1025" s="6"/>
      <c r="F1025" s="41"/>
      <c r="G1025" s="41"/>
      <c r="H1025" s="41"/>
      <c r="I1025" s="41"/>
      <c r="J1025" s="41"/>
      <c r="K1025" s="41"/>
      <c r="L1025" s="41"/>
      <c r="M1025" s="41"/>
      <c r="N1025" s="41"/>
      <c r="O1025" s="41"/>
      <c r="P1025" s="41"/>
      <c r="Q1025" s="41"/>
      <c r="R1025" s="41"/>
      <c r="S1025" s="41"/>
      <c r="T1025" s="41"/>
      <c r="U1025" s="41"/>
      <c r="V1025" s="41"/>
      <c r="W1025" s="41"/>
      <c r="X1025" s="41"/>
      <c r="Y1025" s="41"/>
      <c r="Z1025" s="41"/>
    </row>
    <row r="1026" spans="1:26" ht="20.100000000000001" customHeight="1" x14ac:dyDescent="0.15">
      <c r="A1026" s="27"/>
      <c r="C1026" s="5" t="s">
        <v>100</v>
      </c>
      <c r="D1026" s="38"/>
      <c r="E1026" s="23"/>
      <c r="F1026" s="22"/>
      <c r="G1026" s="22"/>
      <c r="H1026" s="22"/>
      <c r="I1026" s="22"/>
      <c r="J1026" s="22"/>
      <c r="K1026" s="22"/>
      <c r="L1026" s="22"/>
      <c r="M1026" s="22"/>
      <c r="N1026" s="22"/>
      <c r="O1026" s="22"/>
      <c r="P1026" s="22"/>
      <c r="Q1026" s="22"/>
      <c r="R1026" s="22"/>
      <c r="S1026" s="22"/>
      <c r="T1026" s="22"/>
      <c r="U1026" s="22"/>
      <c r="V1026" s="22"/>
      <c r="W1026" s="22"/>
      <c r="X1026" s="22"/>
      <c r="Y1026" s="22"/>
      <c r="Z1026" s="22"/>
    </row>
    <row r="1027" spans="1:26" ht="20.100000000000001" customHeight="1" x14ac:dyDescent="0.15">
      <c r="A1027" s="27"/>
      <c r="C1027" s="15"/>
      <c r="D1027" s="24"/>
      <c r="E1027" s="6"/>
      <c r="F1027" s="41"/>
      <c r="G1027" s="41"/>
      <c r="H1027" s="41"/>
      <c r="I1027" s="41"/>
      <c r="J1027" s="41"/>
      <c r="K1027" s="41"/>
      <c r="L1027" s="41"/>
      <c r="M1027" s="41"/>
      <c r="N1027" s="41"/>
      <c r="O1027" s="41"/>
      <c r="P1027" s="41"/>
      <c r="Q1027" s="41"/>
      <c r="R1027" s="41"/>
      <c r="S1027" s="41"/>
      <c r="T1027" s="41"/>
      <c r="U1027" s="41"/>
      <c r="V1027" s="41"/>
      <c r="W1027" s="41"/>
      <c r="X1027" s="41"/>
      <c r="Y1027" s="41"/>
      <c r="Z1027" s="41"/>
    </row>
    <row r="1028" spans="1:26" ht="20.100000000000001" customHeight="1" x14ac:dyDescent="0.15">
      <c r="A1028" s="27"/>
      <c r="C1028" s="5" t="s">
        <v>220</v>
      </c>
      <c r="D1028" s="38"/>
      <c r="E1028" s="23"/>
      <c r="F1028" s="22"/>
      <c r="G1028" s="22"/>
      <c r="H1028" s="22"/>
      <c r="I1028" s="22"/>
      <c r="J1028" s="22"/>
      <c r="K1028" s="22"/>
      <c r="L1028" s="22"/>
      <c r="M1028" s="22"/>
      <c r="N1028" s="22"/>
      <c r="O1028" s="22"/>
      <c r="P1028" s="22"/>
      <c r="Q1028" s="22"/>
      <c r="R1028" s="22"/>
      <c r="S1028" s="22"/>
      <c r="T1028" s="22"/>
      <c r="U1028" s="22"/>
      <c r="V1028" s="22"/>
      <c r="W1028" s="22"/>
      <c r="X1028" s="22"/>
      <c r="Y1028" s="22"/>
      <c r="Z1028" s="22"/>
    </row>
    <row r="1029" spans="1:26" ht="20.100000000000001" customHeight="1" x14ac:dyDescent="0.15">
      <c r="A1029" s="27"/>
      <c r="C1029" s="15"/>
      <c r="D1029" s="24"/>
      <c r="E1029" s="6"/>
      <c r="F1029" s="41"/>
      <c r="G1029" s="41"/>
      <c r="H1029" s="41"/>
      <c r="I1029" s="41"/>
      <c r="J1029" s="41"/>
      <c r="K1029" s="41"/>
      <c r="L1029" s="41"/>
      <c r="M1029" s="41"/>
      <c r="N1029" s="41"/>
      <c r="O1029" s="41"/>
      <c r="P1029" s="41"/>
      <c r="Q1029" s="41"/>
      <c r="R1029" s="41"/>
      <c r="S1029" s="41"/>
      <c r="T1029" s="41"/>
      <c r="U1029" s="41"/>
      <c r="V1029" s="41"/>
      <c r="W1029" s="41"/>
      <c r="X1029" s="41"/>
      <c r="Y1029" s="41"/>
      <c r="Z1029" s="41"/>
    </row>
    <row r="1030" spans="1:26" ht="20.100000000000001" customHeight="1" x14ac:dyDescent="0.15">
      <c r="A1030" s="27"/>
      <c r="C1030" s="5" t="s">
        <v>336</v>
      </c>
      <c r="D1030" s="38"/>
      <c r="E1030" s="23"/>
      <c r="F1030" s="22"/>
      <c r="G1030" s="22"/>
      <c r="H1030" s="22"/>
      <c r="I1030" s="22"/>
      <c r="J1030" s="22"/>
      <c r="K1030" s="22"/>
      <c r="L1030" s="22"/>
      <c r="M1030" s="22"/>
      <c r="N1030" s="22"/>
      <c r="O1030" s="22"/>
      <c r="P1030" s="22"/>
      <c r="Q1030" s="22"/>
      <c r="R1030" s="22"/>
      <c r="S1030" s="22"/>
      <c r="T1030" s="22"/>
      <c r="U1030" s="22"/>
      <c r="V1030" s="22"/>
      <c r="W1030" s="22"/>
      <c r="X1030" s="22"/>
      <c r="Y1030" s="22"/>
      <c r="Z1030" s="22"/>
    </row>
    <row r="1031" spans="1:26" ht="20.100000000000001" customHeight="1" x14ac:dyDescent="0.15">
      <c r="A1031" s="27"/>
      <c r="C1031" s="15"/>
      <c r="D1031" s="24"/>
      <c r="E1031" s="6"/>
      <c r="F1031" s="41"/>
      <c r="G1031" s="41"/>
      <c r="H1031" s="41"/>
      <c r="I1031" s="41"/>
      <c r="J1031" s="41"/>
      <c r="K1031" s="41"/>
      <c r="L1031" s="41"/>
      <c r="M1031" s="41"/>
      <c r="N1031" s="41"/>
      <c r="O1031" s="41"/>
      <c r="P1031" s="41"/>
      <c r="Q1031" s="41"/>
      <c r="R1031" s="41"/>
      <c r="S1031" s="41"/>
      <c r="T1031" s="41"/>
      <c r="U1031" s="41"/>
      <c r="V1031" s="41"/>
      <c r="W1031" s="41"/>
      <c r="X1031" s="41"/>
      <c r="Y1031" s="41"/>
      <c r="Z1031" s="41"/>
    </row>
    <row r="1032" spans="1:26" ht="20.100000000000001" customHeight="1" x14ac:dyDescent="0.15">
      <c r="A1032" s="27"/>
      <c r="C1032" s="5" t="s">
        <v>106</v>
      </c>
      <c r="D1032" s="38"/>
      <c r="E1032" s="23"/>
      <c r="F1032" s="22"/>
      <c r="G1032" s="22"/>
      <c r="H1032" s="22"/>
      <c r="I1032" s="22"/>
      <c r="J1032" s="22"/>
      <c r="K1032" s="22"/>
      <c r="L1032" s="22"/>
      <c r="M1032" s="22"/>
      <c r="N1032" s="22"/>
      <c r="O1032" s="22"/>
      <c r="P1032" s="22"/>
      <c r="Q1032" s="22"/>
      <c r="R1032" s="22"/>
      <c r="S1032" s="22"/>
      <c r="T1032" s="22"/>
      <c r="U1032" s="22"/>
      <c r="V1032" s="22"/>
      <c r="W1032" s="22"/>
      <c r="X1032" s="22"/>
      <c r="Y1032" s="22"/>
      <c r="Z1032" s="22"/>
    </row>
    <row r="1033" spans="1:26" ht="20.100000000000001" customHeight="1" x14ac:dyDescent="0.15">
      <c r="A1033" s="27"/>
      <c r="C1033" s="15"/>
      <c r="D1033" s="24"/>
      <c r="E1033" s="6"/>
      <c r="F1033" s="41"/>
      <c r="G1033" s="41"/>
      <c r="H1033" s="41"/>
      <c r="I1033" s="41"/>
      <c r="J1033" s="41"/>
      <c r="K1033" s="41"/>
      <c r="L1033" s="41"/>
      <c r="M1033" s="41"/>
      <c r="N1033" s="41"/>
      <c r="O1033" s="41"/>
      <c r="P1033" s="41"/>
      <c r="Q1033" s="41"/>
      <c r="R1033" s="41"/>
      <c r="S1033" s="41"/>
      <c r="T1033" s="41"/>
      <c r="U1033" s="41"/>
      <c r="V1033" s="41"/>
      <c r="W1033" s="41"/>
      <c r="X1033" s="41"/>
      <c r="Y1033" s="41"/>
      <c r="Z1033" s="41"/>
    </row>
    <row r="1034" spans="1:26" ht="20.100000000000001" customHeight="1" x14ac:dyDescent="0.15">
      <c r="A1034" s="27"/>
      <c r="C1034" s="5" t="s">
        <v>380</v>
      </c>
      <c r="D1034" s="38"/>
      <c r="E1034" s="23"/>
      <c r="F1034" s="22"/>
      <c r="G1034" s="22"/>
      <c r="H1034" s="22"/>
      <c r="I1034" s="22"/>
      <c r="J1034" s="22"/>
      <c r="K1034" s="22"/>
      <c r="L1034" s="22"/>
      <c r="M1034" s="22"/>
      <c r="N1034" s="22"/>
      <c r="O1034" s="22"/>
      <c r="P1034" s="22"/>
      <c r="Q1034" s="22"/>
      <c r="R1034" s="22"/>
      <c r="S1034" s="22"/>
      <c r="T1034" s="22"/>
      <c r="U1034" s="22"/>
      <c r="V1034" s="22"/>
      <c r="W1034" s="22"/>
      <c r="X1034" s="22"/>
      <c r="Y1034" s="22"/>
      <c r="Z1034" s="22"/>
    </row>
    <row r="1035" spans="1:26" ht="20.100000000000001" customHeight="1" x14ac:dyDescent="0.15">
      <c r="A1035" s="27"/>
      <c r="C1035" s="15"/>
      <c r="D1035" s="24"/>
      <c r="E1035" s="6"/>
      <c r="F1035" s="41"/>
      <c r="G1035" s="41"/>
      <c r="H1035" s="41"/>
      <c r="I1035" s="41"/>
      <c r="J1035" s="41"/>
      <c r="K1035" s="41"/>
      <c r="L1035" s="41"/>
      <c r="M1035" s="41"/>
      <c r="N1035" s="41"/>
      <c r="O1035" s="41"/>
      <c r="P1035" s="41"/>
      <c r="Q1035" s="41"/>
      <c r="R1035" s="41"/>
      <c r="S1035" s="41"/>
      <c r="T1035" s="41"/>
      <c r="U1035" s="41"/>
      <c r="V1035" s="41"/>
      <c r="W1035" s="41"/>
      <c r="X1035" s="41"/>
      <c r="Y1035" s="41"/>
      <c r="Z1035" s="41"/>
    </row>
    <row r="1036" spans="1:26" ht="20.100000000000001" customHeight="1" x14ac:dyDescent="0.15">
      <c r="A1036" s="27"/>
      <c r="C1036" s="5" t="s">
        <v>381</v>
      </c>
      <c r="D1036" s="38"/>
      <c r="E1036" s="23"/>
      <c r="F1036" s="22"/>
      <c r="G1036" s="22"/>
      <c r="H1036" s="22"/>
      <c r="I1036" s="22"/>
      <c r="J1036" s="22"/>
      <c r="K1036" s="22"/>
      <c r="L1036" s="22"/>
      <c r="M1036" s="22"/>
      <c r="N1036" s="22"/>
      <c r="O1036" s="22"/>
      <c r="P1036" s="22"/>
      <c r="Q1036" s="22"/>
      <c r="R1036" s="22"/>
      <c r="S1036" s="22"/>
      <c r="T1036" s="22"/>
      <c r="U1036" s="22"/>
      <c r="V1036" s="22"/>
      <c r="W1036" s="22"/>
      <c r="X1036" s="22"/>
      <c r="Y1036" s="22"/>
      <c r="Z1036" s="22"/>
    </row>
    <row r="1037" spans="1:26" ht="20.100000000000001" customHeight="1" x14ac:dyDescent="0.15">
      <c r="A1037" s="27"/>
      <c r="C1037" s="15"/>
      <c r="D1037" s="24"/>
      <c r="E1037" s="6"/>
      <c r="F1037" s="41"/>
      <c r="G1037" s="41"/>
      <c r="H1037" s="41"/>
      <c r="I1037" s="41"/>
      <c r="J1037" s="41"/>
      <c r="K1037" s="41"/>
      <c r="L1037" s="41"/>
      <c r="M1037" s="41"/>
      <c r="N1037" s="41"/>
      <c r="O1037" s="41"/>
      <c r="P1037" s="41"/>
      <c r="Q1037" s="41"/>
      <c r="R1037" s="41"/>
      <c r="S1037" s="41"/>
      <c r="T1037" s="41"/>
      <c r="U1037" s="41"/>
      <c r="V1037" s="41"/>
      <c r="W1037" s="41"/>
      <c r="X1037" s="41"/>
      <c r="Y1037" s="41"/>
      <c r="Z1037" s="41"/>
    </row>
    <row r="1038" spans="1:26" ht="20.100000000000001" customHeight="1" x14ac:dyDescent="0.15">
      <c r="A1038" s="27"/>
      <c r="C1038" s="5" t="s">
        <v>382</v>
      </c>
      <c r="D1038" s="38"/>
      <c r="E1038" s="23"/>
      <c r="F1038" s="22"/>
      <c r="G1038" s="22"/>
      <c r="H1038" s="22"/>
      <c r="I1038" s="22"/>
      <c r="J1038" s="22"/>
      <c r="K1038" s="22"/>
      <c r="L1038" s="22"/>
      <c r="M1038" s="22"/>
      <c r="N1038" s="22"/>
      <c r="O1038" s="22"/>
      <c r="P1038" s="22"/>
      <c r="Q1038" s="22"/>
      <c r="R1038" s="22"/>
      <c r="S1038" s="22"/>
      <c r="T1038" s="22"/>
      <c r="U1038" s="22"/>
      <c r="V1038" s="22"/>
      <c r="W1038" s="22"/>
      <c r="X1038" s="22"/>
      <c r="Y1038" s="22"/>
      <c r="Z1038" s="22"/>
    </row>
    <row r="1039" spans="1:26" ht="20.100000000000001" customHeight="1" x14ac:dyDescent="0.15">
      <c r="A1039" s="27"/>
      <c r="C1039" s="15"/>
      <c r="D1039" s="24"/>
      <c r="E1039" s="6"/>
      <c r="F1039" s="41"/>
      <c r="G1039" s="41"/>
      <c r="H1039" s="41"/>
      <c r="I1039" s="41"/>
      <c r="J1039" s="41"/>
      <c r="K1039" s="41"/>
      <c r="L1039" s="41"/>
      <c r="M1039" s="41"/>
      <c r="N1039" s="41"/>
      <c r="O1039" s="41"/>
      <c r="P1039" s="41"/>
      <c r="Q1039" s="41"/>
      <c r="R1039" s="41"/>
      <c r="S1039" s="41"/>
      <c r="T1039" s="41"/>
      <c r="U1039" s="41"/>
      <c r="V1039" s="41"/>
      <c r="W1039" s="41"/>
      <c r="X1039" s="41"/>
      <c r="Y1039" s="41"/>
      <c r="Z1039" s="41"/>
    </row>
    <row r="1040" spans="1:26" ht="20.100000000000001" customHeight="1" x14ac:dyDescent="0.15">
      <c r="A1040" s="27"/>
      <c r="C1040" s="5" t="s">
        <v>383</v>
      </c>
      <c r="D1040" s="38"/>
      <c r="E1040" s="23"/>
      <c r="F1040" s="22"/>
      <c r="G1040" s="22"/>
      <c r="H1040" s="22"/>
      <c r="I1040" s="22"/>
      <c r="J1040" s="22"/>
      <c r="K1040" s="22"/>
      <c r="L1040" s="22"/>
      <c r="M1040" s="22"/>
      <c r="N1040" s="22"/>
      <c r="O1040" s="22"/>
      <c r="P1040" s="22"/>
      <c r="Q1040" s="22"/>
      <c r="R1040" s="22"/>
      <c r="S1040" s="22"/>
      <c r="T1040" s="22"/>
      <c r="U1040" s="22"/>
      <c r="V1040" s="22"/>
      <c r="W1040" s="22"/>
      <c r="X1040" s="22"/>
      <c r="Y1040" s="22"/>
      <c r="Z1040" s="22"/>
    </row>
    <row r="1041" spans="1:26" ht="20.100000000000001" customHeight="1" x14ac:dyDescent="0.15">
      <c r="A1041" s="27"/>
      <c r="C1041" s="15"/>
      <c r="D1041" s="24"/>
      <c r="E1041" s="6"/>
      <c r="F1041" s="41"/>
      <c r="G1041" s="41"/>
      <c r="H1041" s="41"/>
      <c r="I1041" s="41"/>
      <c r="J1041" s="41"/>
      <c r="K1041" s="41"/>
      <c r="L1041" s="41"/>
      <c r="M1041" s="41"/>
      <c r="N1041" s="41"/>
      <c r="O1041" s="41"/>
      <c r="P1041" s="41"/>
      <c r="Q1041" s="41"/>
      <c r="R1041" s="41"/>
      <c r="S1041" s="41"/>
      <c r="T1041" s="41"/>
      <c r="U1041" s="41"/>
      <c r="V1041" s="41"/>
      <c r="W1041" s="41"/>
      <c r="X1041" s="41"/>
      <c r="Y1041" s="41"/>
      <c r="Z1041" s="41"/>
    </row>
    <row r="1042" spans="1:26" ht="20.100000000000001" customHeight="1" x14ac:dyDescent="0.15">
      <c r="A1042" s="27"/>
      <c r="C1042" s="5" t="s">
        <v>384</v>
      </c>
      <c r="D1042" s="38"/>
      <c r="E1042" s="23"/>
      <c r="F1042" s="22"/>
      <c r="G1042" s="22"/>
      <c r="H1042" s="22"/>
      <c r="I1042" s="22"/>
      <c r="J1042" s="22"/>
      <c r="K1042" s="22"/>
      <c r="L1042" s="22"/>
      <c r="M1042" s="22"/>
      <c r="N1042" s="22"/>
      <c r="O1042" s="22"/>
      <c r="P1042" s="22"/>
      <c r="Q1042" s="22"/>
      <c r="R1042" s="22"/>
      <c r="S1042" s="22"/>
      <c r="T1042" s="22"/>
      <c r="U1042" s="22"/>
      <c r="V1042" s="22"/>
      <c r="W1042" s="22"/>
      <c r="X1042" s="22"/>
      <c r="Y1042" s="22"/>
      <c r="Z1042" s="22"/>
    </row>
    <row r="1043" spans="1:26" ht="20.100000000000001" customHeight="1" x14ac:dyDescent="0.15">
      <c r="A1043" s="27"/>
      <c r="C1043" s="15"/>
      <c r="D1043" s="24"/>
      <c r="E1043" s="6"/>
      <c r="F1043" s="41"/>
      <c r="G1043" s="41"/>
      <c r="H1043" s="41"/>
      <c r="I1043" s="41"/>
      <c r="J1043" s="41"/>
      <c r="K1043" s="41"/>
      <c r="L1043" s="41"/>
      <c r="M1043" s="41"/>
      <c r="N1043" s="41"/>
      <c r="O1043" s="41"/>
      <c r="P1043" s="41"/>
      <c r="Q1043" s="41"/>
      <c r="R1043" s="41"/>
      <c r="S1043" s="41"/>
      <c r="T1043" s="41"/>
      <c r="U1043" s="41"/>
      <c r="V1043" s="41"/>
      <c r="W1043" s="41"/>
      <c r="X1043" s="41"/>
      <c r="Y1043" s="41"/>
      <c r="Z1043" s="41"/>
    </row>
    <row r="1044" spans="1:26" ht="20.100000000000001" customHeight="1" x14ac:dyDescent="0.15">
      <c r="A1044" s="27"/>
      <c r="C1044" s="5" t="s">
        <v>385</v>
      </c>
      <c r="D1044" s="38"/>
      <c r="E1044" s="23"/>
      <c r="F1044" s="22"/>
      <c r="G1044" s="22"/>
      <c r="H1044" s="22"/>
      <c r="I1044" s="22"/>
      <c r="J1044" s="22"/>
      <c r="K1044" s="22"/>
      <c r="L1044" s="22"/>
      <c r="M1044" s="22"/>
      <c r="N1044" s="22"/>
      <c r="O1044" s="22"/>
      <c r="P1044" s="22"/>
      <c r="Q1044" s="22"/>
      <c r="R1044" s="22"/>
      <c r="S1044" s="22"/>
      <c r="T1044" s="22"/>
      <c r="U1044" s="22"/>
      <c r="V1044" s="22"/>
      <c r="W1044" s="22"/>
      <c r="X1044" s="22"/>
      <c r="Y1044" s="22"/>
      <c r="Z1044" s="22"/>
    </row>
    <row r="1045" spans="1:26" ht="20.100000000000001" customHeight="1" x14ac:dyDescent="0.15">
      <c r="A1045" s="27"/>
      <c r="C1045" s="15"/>
      <c r="D1045" s="24"/>
      <c r="E1045" s="6"/>
      <c r="F1045" s="41"/>
      <c r="G1045" s="41"/>
      <c r="H1045" s="41"/>
      <c r="I1045" s="41"/>
      <c r="J1045" s="41"/>
      <c r="K1045" s="41"/>
      <c r="L1045" s="41"/>
      <c r="M1045" s="41"/>
      <c r="N1045" s="41"/>
      <c r="O1045" s="41"/>
      <c r="P1045" s="41"/>
      <c r="Q1045" s="41"/>
      <c r="R1045" s="41"/>
      <c r="S1045" s="41"/>
      <c r="T1045" s="41"/>
      <c r="U1045" s="41"/>
      <c r="V1045" s="41"/>
      <c r="W1045" s="41"/>
      <c r="X1045" s="41"/>
      <c r="Y1045" s="41"/>
      <c r="Z1045" s="41"/>
    </row>
    <row r="1046" spans="1:26" ht="20.100000000000001" customHeight="1" x14ac:dyDescent="0.15">
      <c r="A1046" s="27"/>
      <c r="C1046" s="5" t="s">
        <v>386</v>
      </c>
      <c r="D1046" s="38"/>
      <c r="E1046" s="23"/>
      <c r="F1046" s="22"/>
      <c r="G1046" s="22"/>
      <c r="H1046" s="22"/>
      <c r="I1046" s="22"/>
      <c r="J1046" s="22"/>
      <c r="K1046" s="22"/>
      <c r="L1046" s="22"/>
      <c r="M1046" s="22"/>
      <c r="N1046" s="22"/>
      <c r="O1046" s="22"/>
      <c r="P1046" s="22"/>
      <c r="Q1046" s="22"/>
      <c r="R1046" s="22"/>
      <c r="S1046" s="22"/>
      <c r="T1046" s="22"/>
      <c r="U1046" s="22"/>
      <c r="V1046" s="22"/>
      <c r="W1046" s="22"/>
      <c r="X1046" s="22"/>
      <c r="Y1046" s="22"/>
      <c r="Z1046" s="22"/>
    </row>
    <row r="1047" spans="1:26" ht="20.100000000000001" customHeight="1" x14ac:dyDescent="0.15">
      <c r="A1047" s="27"/>
      <c r="C1047" s="15"/>
      <c r="D1047" s="24"/>
      <c r="E1047" s="6"/>
      <c r="F1047" s="41"/>
      <c r="G1047" s="41"/>
      <c r="H1047" s="41"/>
      <c r="I1047" s="41"/>
      <c r="J1047" s="41"/>
      <c r="K1047" s="41"/>
      <c r="L1047" s="41"/>
      <c r="M1047" s="41"/>
      <c r="N1047" s="41"/>
      <c r="O1047" s="41"/>
      <c r="P1047" s="41"/>
      <c r="Q1047" s="41"/>
      <c r="R1047" s="41"/>
      <c r="S1047" s="41"/>
      <c r="T1047" s="41"/>
      <c r="U1047" s="41"/>
      <c r="V1047" s="41"/>
      <c r="W1047" s="41"/>
      <c r="X1047" s="41"/>
      <c r="Y1047" s="41"/>
      <c r="Z1047" s="41"/>
    </row>
    <row r="1048" spans="1:26" ht="20.100000000000001" customHeight="1" x14ac:dyDescent="0.15">
      <c r="A1048" s="27"/>
      <c r="C1048" s="5" t="s">
        <v>387</v>
      </c>
      <c r="D1048" s="38"/>
      <c r="E1048" s="23"/>
      <c r="F1048" s="22"/>
      <c r="G1048" s="22"/>
      <c r="H1048" s="22"/>
      <c r="I1048" s="22"/>
      <c r="J1048" s="22"/>
      <c r="K1048" s="22"/>
      <c r="L1048" s="22"/>
      <c r="M1048" s="22"/>
      <c r="N1048" s="22"/>
      <c r="O1048" s="22"/>
      <c r="P1048" s="22"/>
      <c r="Q1048" s="22"/>
      <c r="R1048" s="22"/>
      <c r="S1048" s="22"/>
      <c r="T1048" s="22"/>
      <c r="U1048" s="22"/>
      <c r="V1048" s="22"/>
      <c r="W1048" s="22"/>
      <c r="X1048" s="22"/>
      <c r="Y1048" s="22"/>
      <c r="Z1048" s="22"/>
    </row>
    <row r="1049" spans="1:26" ht="20.100000000000001" customHeight="1" x14ac:dyDescent="0.15">
      <c r="A1049" s="27"/>
      <c r="C1049" s="15"/>
      <c r="D1049" s="24"/>
      <c r="E1049" s="6"/>
      <c r="F1049" s="41"/>
      <c r="G1049" s="41"/>
      <c r="H1049" s="41"/>
      <c r="I1049" s="41"/>
      <c r="J1049" s="41"/>
      <c r="K1049" s="41"/>
      <c r="L1049" s="41"/>
      <c r="M1049" s="41"/>
      <c r="N1049" s="41"/>
      <c r="O1049" s="41"/>
      <c r="P1049" s="41"/>
      <c r="Q1049" s="41"/>
      <c r="R1049" s="41"/>
      <c r="S1049" s="41"/>
      <c r="T1049" s="41"/>
      <c r="U1049" s="41"/>
      <c r="V1049" s="41"/>
      <c r="W1049" s="41"/>
      <c r="X1049" s="41"/>
      <c r="Y1049" s="41"/>
      <c r="Z1049" s="41"/>
    </row>
    <row r="1050" spans="1:26" ht="20.100000000000001" customHeight="1" x14ac:dyDescent="0.15">
      <c r="A1050" s="27"/>
      <c r="C1050" s="5" t="s">
        <v>388</v>
      </c>
      <c r="D1050" s="38"/>
      <c r="E1050" s="23"/>
      <c r="F1050" s="22"/>
      <c r="G1050" s="22"/>
      <c r="H1050" s="22"/>
      <c r="I1050" s="22"/>
      <c r="J1050" s="22"/>
      <c r="K1050" s="22"/>
      <c r="L1050" s="22"/>
      <c r="M1050" s="22"/>
      <c r="N1050" s="22"/>
      <c r="O1050" s="22"/>
      <c r="P1050" s="22"/>
      <c r="Q1050" s="22"/>
      <c r="R1050" s="22"/>
      <c r="S1050" s="22"/>
      <c r="T1050" s="22"/>
      <c r="U1050" s="22"/>
      <c r="V1050" s="22"/>
      <c r="W1050" s="22"/>
      <c r="X1050" s="22"/>
      <c r="Y1050" s="22"/>
      <c r="Z1050" s="22"/>
    </row>
    <row r="1051" spans="1:26" ht="20.100000000000001" customHeight="1" x14ac:dyDescent="0.15">
      <c r="A1051" s="27"/>
      <c r="C1051" s="15"/>
      <c r="D1051" s="24"/>
      <c r="E1051" s="6"/>
      <c r="F1051" s="41"/>
      <c r="G1051" s="41"/>
      <c r="H1051" s="41"/>
      <c r="I1051" s="41"/>
      <c r="J1051" s="41"/>
      <c r="K1051" s="41"/>
      <c r="L1051" s="41"/>
      <c r="M1051" s="41"/>
      <c r="N1051" s="41"/>
      <c r="O1051" s="41"/>
      <c r="P1051" s="41"/>
      <c r="Q1051" s="41"/>
      <c r="R1051" s="41"/>
      <c r="S1051" s="41"/>
      <c r="T1051" s="41"/>
      <c r="U1051" s="41"/>
      <c r="V1051" s="41"/>
      <c r="W1051" s="41"/>
      <c r="X1051" s="41"/>
      <c r="Y1051" s="41"/>
      <c r="Z1051" s="41"/>
    </row>
    <row r="1052" spans="1:26" ht="20.100000000000001" customHeight="1" x14ac:dyDescent="0.15">
      <c r="A1052" s="27"/>
      <c r="C1052" s="5" t="s">
        <v>389</v>
      </c>
      <c r="D1052" s="38"/>
      <c r="E1052" s="23"/>
      <c r="F1052" s="22"/>
      <c r="G1052" s="22"/>
      <c r="H1052" s="22"/>
      <c r="I1052" s="22"/>
      <c r="J1052" s="22"/>
      <c r="K1052" s="22"/>
      <c r="L1052" s="22"/>
      <c r="M1052" s="22"/>
      <c r="N1052" s="22"/>
      <c r="O1052" s="22"/>
      <c r="P1052" s="22"/>
      <c r="Q1052" s="22"/>
      <c r="R1052" s="22"/>
      <c r="S1052" s="22"/>
      <c r="T1052" s="22"/>
      <c r="U1052" s="22"/>
      <c r="V1052" s="22"/>
      <c r="W1052" s="22"/>
      <c r="X1052" s="22"/>
      <c r="Y1052" s="22"/>
      <c r="Z1052" s="22"/>
    </row>
    <row r="1053" spans="1:26" ht="20.100000000000001" customHeight="1" x14ac:dyDescent="0.15">
      <c r="A1053" s="27"/>
      <c r="C1053" s="15"/>
      <c r="D1053" s="24"/>
      <c r="E1053" s="6"/>
      <c r="F1053" s="41"/>
      <c r="G1053" s="41"/>
      <c r="H1053" s="41"/>
      <c r="I1053" s="41"/>
      <c r="J1053" s="41"/>
      <c r="K1053" s="41"/>
      <c r="L1053" s="41"/>
      <c r="M1053" s="41"/>
      <c r="N1053" s="41"/>
      <c r="O1053" s="41"/>
      <c r="P1053" s="41"/>
      <c r="Q1053" s="41"/>
      <c r="R1053" s="41"/>
      <c r="S1053" s="41"/>
      <c r="T1053" s="41"/>
      <c r="U1053" s="41"/>
      <c r="V1053" s="41"/>
      <c r="W1053" s="41"/>
      <c r="X1053" s="41"/>
      <c r="Y1053" s="41"/>
      <c r="Z1053" s="41"/>
    </row>
    <row r="1054" spans="1:26" ht="20.100000000000001" customHeight="1" x14ac:dyDescent="0.15">
      <c r="A1054" s="27"/>
      <c r="C1054" s="5" t="s">
        <v>390</v>
      </c>
      <c r="D1054" s="38"/>
      <c r="E1054" s="23"/>
      <c r="F1054" s="22"/>
      <c r="G1054" s="22"/>
      <c r="H1054" s="22"/>
      <c r="I1054" s="22"/>
      <c r="J1054" s="22"/>
      <c r="K1054" s="22"/>
      <c r="L1054" s="22"/>
      <c r="M1054" s="22"/>
      <c r="N1054" s="22"/>
      <c r="O1054" s="22"/>
      <c r="P1054" s="22"/>
      <c r="Q1054" s="22"/>
      <c r="R1054" s="22"/>
      <c r="S1054" s="22"/>
      <c r="T1054" s="22"/>
      <c r="U1054" s="22"/>
      <c r="V1054" s="22"/>
      <c r="W1054" s="22"/>
      <c r="X1054" s="22"/>
      <c r="Y1054" s="22"/>
      <c r="Z1054" s="22"/>
    </row>
    <row r="1055" spans="1:26" ht="20.100000000000001" customHeight="1" x14ac:dyDescent="0.15">
      <c r="A1055" s="27"/>
      <c r="C1055" s="15"/>
      <c r="D1055" s="24"/>
      <c r="E1055" s="6"/>
      <c r="F1055" s="41"/>
      <c r="G1055" s="41"/>
      <c r="H1055" s="41"/>
      <c r="I1055" s="41"/>
      <c r="J1055" s="41"/>
      <c r="K1055" s="41"/>
      <c r="L1055" s="41"/>
      <c r="M1055" s="41"/>
      <c r="N1055" s="41"/>
      <c r="O1055" s="41"/>
      <c r="P1055" s="41"/>
      <c r="Q1055" s="41"/>
      <c r="R1055" s="41"/>
      <c r="S1055" s="41"/>
      <c r="T1055" s="41"/>
      <c r="U1055" s="41"/>
      <c r="V1055" s="41"/>
      <c r="W1055" s="41"/>
      <c r="X1055" s="41"/>
      <c r="Y1055" s="41"/>
      <c r="Z1055" s="41"/>
    </row>
    <row r="1056" spans="1:26" ht="20.100000000000001" customHeight="1" x14ac:dyDescent="0.15">
      <c r="A1056" s="27"/>
      <c r="C1056" s="5" t="s">
        <v>391</v>
      </c>
      <c r="D1056" s="38"/>
      <c r="E1056" s="23"/>
      <c r="F1056" s="22"/>
      <c r="G1056" s="22"/>
      <c r="H1056" s="22"/>
      <c r="I1056" s="22"/>
      <c r="J1056" s="22"/>
      <c r="K1056" s="22"/>
      <c r="L1056" s="22"/>
      <c r="M1056" s="22"/>
      <c r="N1056" s="22"/>
      <c r="O1056" s="22"/>
      <c r="P1056" s="22"/>
      <c r="Q1056" s="22"/>
      <c r="R1056" s="22"/>
      <c r="S1056" s="22"/>
      <c r="T1056" s="22"/>
      <c r="U1056" s="22"/>
      <c r="V1056" s="22"/>
      <c r="W1056" s="22"/>
      <c r="X1056" s="22"/>
      <c r="Y1056" s="22"/>
      <c r="Z1056" s="22"/>
    </row>
    <row r="1057" spans="1:79" ht="20.100000000000001" customHeight="1" x14ac:dyDescent="0.15">
      <c r="A1057" s="27"/>
      <c r="B1057" s="21" t="s">
        <v>393</v>
      </c>
      <c r="C1057" s="15"/>
      <c r="D1057" s="24" t="s">
        <v>394</v>
      </c>
      <c r="E1057" s="6" t="s">
        <v>64</v>
      </c>
      <c r="F1057" s="41" t="e">
        <f>SUM(CA1018:CA1056)</f>
        <v>#VALUE!</v>
      </c>
      <c r="G1057" s="41"/>
      <c r="H1057" s="41"/>
      <c r="I1057" s="41"/>
      <c r="J1057" s="41"/>
      <c r="K1057" s="41"/>
      <c r="L1057" s="41"/>
      <c r="M1057" s="41"/>
      <c r="N1057" s="41"/>
      <c r="O1057" s="41"/>
      <c r="P1057" s="41"/>
      <c r="Q1057" s="41"/>
      <c r="R1057" s="41"/>
      <c r="S1057" s="41"/>
      <c r="T1057" s="41"/>
      <c r="U1057" s="41"/>
      <c r="V1057" s="41"/>
      <c r="W1057" s="41"/>
      <c r="X1057" s="41"/>
      <c r="Y1057" s="41"/>
      <c r="Z1057" s="41"/>
    </row>
    <row r="1058" spans="1:79" ht="20.100000000000001" customHeight="1" x14ac:dyDescent="0.15">
      <c r="A1058" s="27"/>
      <c r="C1058" s="5" t="s">
        <v>392</v>
      </c>
      <c r="D1058" s="38" t="s">
        <v>395</v>
      </c>
      <c r="E1058" s="23">
        <v>1</v>
      </c>
      <c r="F1058" s="22" t="e">
        <f>E1058*F1057</f>
        <v>#VALUE!</v>
      </c>
      <c r="G1058" s="22"/>
      <c r="H1058" s="22"/>
      <c r="I1058" s="22"/>
      <c r="J1058" s="22"/>
      <c r="K1058" s="22"/>
      <c r="L1058" s="22"/>
      <c r="M1058" s="22"/>
      <c r="N1058" s="22"/>
      <c r="O1058" s="22"/>
      <c r="P1058" s="22"/>
      <c r="Q1058" s="22"/>
      <c r="R1058" s="22"/>
      <c r="S1058" s="22"/>
      <c r="T1058" s="22"/>
      <c r="U1058" s="22"/>
      <c r="V1058" s="22"/>
      <c r="W1058" s="22"/>
      <c r="X1058" s="22"/>
      <c r="Y1058" s="22"/>
      <c r="Z1058" s="22"/>
    </row>
    <row r="1059" spans="1:79" ht="20.100000000000001" customHeight="1" x14ac:dyDescent="0.15">
      <c r="B1059" s="21" t="s">
        <v>82</v>
      </c>
      <c r="C1059" s="103" t="s">
        <v>347</v>
      </c>
      <c r="D1059" s="73"/>
      <c r="E1059" s="73"/>
      <c r="F1059" s="73"/>
      <c r="G1059" s="73"/>
      <c r="H1059" s="73"/>
      <c r="I1059" s="73"/>
      <c r="J1059" s="73"/>
      <c r="K1059" s="73"/>
      <c r="L1059" s="73"/>
      <c r="M1059" s="73"/>
      <c r="N1059" s="73"/>
      <c r="O1059" s="73"/>
      <c r="P1059" s="73"/>
      <c r="Q1059" s="73"/>
      <c r="R1059" s="73"/>
      <c r="S1059" s="73"/>
      <c r="T1059" s="73"/>
      <c r="U1059" s="73"/>
      <c r="V1059" s="73"/>
      <c r="W1059" s="73"/>
      <c r="X1059" s="73"/>
      <c r="Y1059" s="73"/>
      <c r="Z1059" s="73"/>
    </row>
    <row r="1060" spans="1:79" ht="20.100000000000001" customHeight="1" x14ac:dyDescent="0.15">
      <c r="B1060" s="26"/>
      <c r="C1060" s="19"/>
      <c r="D1060" s="42"/>
      <c r="E1060" s="42"/>
      <c r="F1060" s="17" t="s">
        <v>313</v>
      </c>
      <c r="G1060" s="17"/>
      <c r="H1060" s="15"/>
      <c r="I1060" s="15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  <c r="T1060" s="15"/>
      <c r="U1060" s="15"/>
      <c r="V1060" s="15"/>
      <c r="W1060" s="15"/>
      <c r="X1060" s="15"/>
      <c r="Y1060" s="15"/>
      <c r="Z1060" s="15"/>
      <c r="CA1060" s="1" t="s">
        <v>313</v>
      </c>
    </row>
    <row r="1061" spans="1:79" ht="20.100000000000001" customHeight="1" x14ac:dyDescent="0.15">
      <c r="A1061" s="27"/>
      <c r="B1061" s="26"/>
      <c r="C1061" s="4" t="s">
        <v>354</v>
      </c>
      <c r="D1061" s="4" t="s">
        <v>355</v>
      </c>
      <c r="E1061" s="4" t="s">
        <v>356</v>
      </c>
      <c r="F1061" s="11" t="s">
        <v>420</v>
      </c>
      <c r="G1061" s="11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CA1061" s="1" t="s">
        <v>420</v>
      </c>
    </row>
    <row r="1062" spans="1:79" ht="20.100000000000001" customHeight="1" x14ac:dyDescent="0.15">
      <c r="A1062" s="27"/>
      <c r="B1062" s="26"/>
      <c r="C1062" s="20"/>
      <c r="D1062" s="20"/>
      <c r="E1062" s="20"/>
      <c r="F1062" s="18" t="s">
        <v>378</v>
      </c>
      <c r="G1062" s="18"/>
      <c r="H1062" s="16"/>
      <c r="I1062" s="16"/>
      <c r="J1062" s="16"/>
      <c r="K1062" s="16"/>
      <c r="L1062" s="16"/>
      <c r="M1062" s="16"/>
      <c r="N1062" s="16"/>
      <c r="O1062" s="16"/>
      <c r="P1062" s="16"/>
      <c r="Q1062" s="16"/>
      <c r="R1062" s="16"/>
      <c r="S1062" s="16"/>
      <c r="T1062" s="16"/>
      <c r="U1062" s="16"/>
      <c r="V1062" s="16"/>
      <c r="W1062" s="16"/>
      <c r="X1062" s="16"/>
      <c r="Y1062" s="16"/>
      <c r="Z1062" s="16"/>
      <c r="CA1062" s="1" t="s">
        <v>378</v>
      </c>
    </row>
    <row r="1063" spans="1:79" ht="20.100000000000001" customHeight="1" x14ac:dyDescent="0.15">
      <c r="A1063" s="27"/>
      <c r="C1063" s="15"/>
      <c r="D1063" s="24" t="s">
        <v>348</v>
      </c>
      <c r="E1063" s="6"/>
      <c r="F1063" s="40"/>
      <c r="G1063" s="40"/>
      <c r="H1063" s="40"/>
      <c r="I1063" s="40"/>
      <c r="J1063" s="40"/>
      <c r="K1063" s="40"/>
      <c r="L1063" s="40"/>
      <c r="M1063" s="40"/>
      <c r="N1063" s="40"/>
      <c r="O1063" s="40"/>
      <c r="P1063" s="40"/>
      <c r="Q1063" s="40"/>
      <c r="R1063" s="40"/>
      <c r="S1063" s="40"/>
      <c r="T1063" s="40"/>
      <c r="U1063" s="40"/>
      <c r="V1063" s="40"/>
      <c r="W1063" s="40"/>
      <c r="X1063" s="40"/>
      <c r="Y1063" s="40"/>
      <c r="Z1063" s="40"/>
    </row>
    <row r="1064" spans="1:79" ht="20.100000000000001" customHeight="1" x14ac:dyDescent="0.15">
      <c r="A1064" s="27"/>
      <c r="C1064" s="5" t="s">
        <v>83</v>
      </c>
      <c r="D1064" s="38"/>
      <c r="E1064" s="23" t="str">
        <f>IF(egTextCal(D1064)&lt;&gt;0, egTextCal(D1064),"")</f>
        <v/>
      </c>
      <c r="F1064" s="22"/>
      <c r="G1064" s="22"/>
      <c r="H1064" s="22"/>
      <c r="I1064" s="22"/>
      <c r="J1064" s="22"/>
      <c r="K1064" s="22"/>
      <c r="L1064" s="22"/>
      <c r="M1064" s="22"/>
      <c r="N1064" s="22"/>
      <c r="O1064" s="22"/>
      <c r="P1064" s="22"/>
      <c r="Q1064" s="22"/>
      <c r="R1064" s="22"/>
      <c r="S1064" s="22"/>
      <c r="T1064" s="22"/>
      <c r="U1064" s="22"/>
      <c r="V1064" s="22"/>
      <c r="W1064" s="22"/>
      <c r="X1064" s="22"/>
      <c r="Y1064" s="22"/>
      <c r="Z1064" s="22"/>
    </row>
    <row r="1065" spans="1:79" ht="20.100000000000001" customHeight="1" x14ac:dyDescent="0.15">
      <c r="A1065" s="27"/>
      <c r="C1065" s="15"/>
      <c r="D1065" s="25" t="s">
        <v>288</v>
      </c>
      <c r="E1065" s="7"/>
      <c r="F1065" s="41"/>
      <c r="G1065" s="41"/>
      <c r="H1065" s="41"/>
      <c r="I1065" s="41"/>
      <c r="J1065" s="41"/>
      <c r="K1065" s="41"/>
      <c r="L1065" s="41"/>
      <c r="M1065" s="41"/>
      <c r="N1065" s="41"/>
      <c r="O1065" s="41"/>
      <c r="P1065" s="41"/>
      <c r="Q1065" s="41"/>
      <c r="R1065" s="41"/>
      <c r="S1065" s="41"/>
      <c r="T1065" s="41"/>
      <c r="U1065" s="41"/>
      <c r="V1065" s="41"/>
      <c r="W1065" s="41"/>
      <c r="X1065" s="41"/>
      <c r="Y1065" s="41"/>
      <c r="Z1065" s="41"/>
    </row>
    <row r="1066" spans="1:79" ht="20.100000000000001" customHeight="1" x14ac:dyDescent="0.15">
      <c r="A1066" s="27"/>
      <c r="C1066" s="5" t="s">
        <v>212</v>
      </c>
      <c r="D1066" s="39"/>
      <c r="E1066" s="23" t="str">
        <f>IF(egTextCal(D1066)&lt;&gt;0, egTextCal(D1066),"")</f>
        <v/>
      </c>
      <c r="F1066" s="22"/>
      <c r="G1066" s="22"/>
      <c r="H1066" s="22"/>
      <c r="I1066" s="22"/>
      <c r="J1066" s="22"/>
      <c r="K1066" s="22"/>
      <c r="L1066" s="22"/>
      <c r="M1066" s="22"/>
      <c r="N1066" s="22"/>
      <c r="O1066" s="22"/>
      <c r="P1066" s="22"/>
      <c r="Q1066" s="22"/>
      <c r="R1066" s="22"/>
      <c r="S1066" s="22"/>
      <c r="T1066" s="22"/>
      <c r="U1066" s="22"/>
      <c r="V1066" s="22"/>
      <c r="W1066" s="22"/>
      <c r="X1066" s="22"/>
      <c r="Y1066" s="22"/>
      <c r="Z1066" s="22"/>
    </row>
    <row r="1067" spans="1:79" ht="20.100000000000001" customHeight="1" x14ac:dyDescent="0.15">
      <c r="A1067" s="27"/>
      <c r="C1067" s="15"/>
      <c r="D1067" s="25" t="s">
        <v>349</v>
      </c>
      <c r="E1067" s="7"/>
      <c r="F1067" s="41">
        <v>1</v>
      </c>
      <c r="G1067" s="41"/>
      <c r="H1067" s="41"/>
      <c r="I1067" s="41"/>
      <c r="J1067" s="41"/>
      <c r="K1067" s="41"/>
      <c r="L1067" s="41"/>
      <c r="M1067" s="41"/>
      <c r="N1067" s="41"/>
      <c r="O1067" s="41"/>
      <c r="P1067" s="41"/>
      <c r="Q1067" s="41"/>
      <c r="R1067" s="41"/>
      <c r="S1067" s="41"/>
      <c r="T1067" s="41"/>
      <c r="U1067" s="41"/>
      <c r="V1067" s="41"/>
      <c r="W1067" s="41"/>
      <c r="X1067" s="41"/>
      <c r="Y1067" s="41"/>
      <c r="Z1067" s="41"/>
    </row>
    <row r="1068" spans="1:79" ht="20.100000000000001" customHeight="1" x14ac:dyDescent="0.15">
      <c r="A1068" s="27"/>
      <c r="C1068" s="5" t="s">
        <v>333</v>
      </c>
      <c r="D1068" s="61" t="e">
        <f>#REF!</f>
        <v>#REF!</v>
      </c>
      <c r="E1068" s="23" t="e">
        <f>IF(egTextCal(D1068)&lt;&gt;0, egTextCal(D1068),"")</f>
        <v>#VALUE!</v>
      </c>
      <c r="F1068" s="22" t="e">
        <f>IF(E1068*F1067&lt;&gt;0,E1068*F1067,  )</f>
        <v>#VALUE!</v>
      </c>
      <c r="G1068" s="22"/>
      <c r="H1068" s="22"/>
      <c r="I1068" s="22"/>
      <c r="J1068" s="22"/>
      <c r="K1068" s="22"/>
      <c r="L1068" s="22"/>
      <c r="M1068" s="22"/>
      <c r="N1068" s="22"/>
      <c r="O1068" s="22"/>
      <c r="P1068" s="22"/>
      <c r="Q1068" s="22"/>
      <c r="R1068" s="22"/>
      <c r="S1068" s="22"/>
      <c r="T1068" s="22"/>
      <c r="U1068" s="22"/>
      <c r="V1068" s="22"/>
      <c r="W1068" s="22"/>
      <c r="X1068" s="22"/>
      <c r="Y1068" s="22"/>
      <c r="Z1068" s="22"/>
      <c r="CA1068" s="1" t="e">
        <f>F1068</f>
        <v>#VALUE!</v>
      </c>
    </row>
    <row r="1069" spans="1:79" ht="20.100000000000001" customHeight="1" x14ac:dyDescent="0.15">
      <c r="A1069" s="27"/>
      <c r="C1069" s="15"/>
      <c r="D1069" s="24"/>
      <c r="E1069" s="6"/>
      <c r="F1069" s="41"/>
      <c r="G1069" s="41"/>
      <c r="H1069" s="41"/>
      <c r="I1069" s="41"/>
      <c r="J1069" s="41"/>
      <c r="K1069" s="41"/>
      <c r="L1069" s="41"/>
      <c r="M1069" s="41"/>
      <c r="N1069" s="41"/>
      <c r="O1069" s="41"/>
      <c r="P1069" s="41"/>
      <c r="Q1069" s="41"/>
      <c r="R1069" s="41"/>
      <c r="S1069" s="41"/>
      <c r="T1069" s="41"/>
      <c r="U1069" s="41"/>
      <c r="V1069" s="41"/>
      <c r="W1069" s="41"/>
      <c r="X1069" s="41"/>
      <c r="Y1069" s="41"/>
      <c r="Z1069" s="41"/>
    </row>
    <row r="1070" spans="1:79" ht="20.100000000000001" customHeight="1" x14ac:dyDescent="0.15">
      <c r="A1070" s="27"/>
      <c r="C1070" s="5" t="s">
        <v>379</v>
      </c>
      <c r="D1070" s="38"/>
      <c r="E1070" s="23"/>
      <c r="F1070" s="22"/>
      <c r="G1070" s="22"/>
      <c r="H1070" s="22"/>
      <c r="I1070" s="22"/>
      <c r="J1070" s="22"/>
      <c r="K1070" s="22"/>
      <c r="L1070" s="22"/>
      <c r="M1070" s="22"/>
      <c r="N1070" s="22"/>
      <c r="O1070" s="22"/>
      <c r="P1070" s="22"/>
      <c r="Q1070" s="22"/>
      <c r="R1070" s="22"/>
      <c r="S1070" s="22"/>
      <c r="T1070" s="22"/>
      <c r="U1070" s="22"/>
      <c r="V1070" s="22"/>
      <c r="W1070" s="22"/>
      <c r="X1070" s="22"/>
      <c r="Y1070" s="22"/>
      <c r="Z1070" s="22"/>
    </row>
    <row r="1071" spans="1:79" ht="20.100000000000001" customHeight="1" x14ac:dyDescent="0.15">
      <c r="A1071" s="27"/>
      <c r="C1071" s="15"/>
      <c r="D1071" s="24"/>
      <c r="E1071" s="6"/>
      <c r="F1071" s="41"/>
      <c r="G1071" s="41"/>
      <c r="H1071" s="41"/>
      <c r="I1071" s="41"/>
      <c r="J1071" s="41"/>
      <c r="K1071" s="41"/>
      <c r="L1071" s="41"/>
      <c r="M1071" s="41"/>
      <c r="N1071" s="41"/>
      <c r="O1071" s="41"/>
      <c r="P1071" s="41"/>
      <c r="Q1071" s="41"/>
      <c r="R1071" s="41"/>
      <c r="S1071" s="41"/>
      <c r="T1071" s="41"/>
      <c r="U1071" s="41"/>
      <c r="V1071" s="41"/>
      <c r="W1071" s="41"/>
      <c r="X1071" s="41"/>
      <c r="Y1071" s="41"/>
      <c r="Z1071" s="41"/>
    </row>
    <row r="1072" spans="1:79" ht="20.100000000000001" customHeight="1" x14ac:dyDescent="0.15">
      <c r="A1072" s="27"/>
      <c r="C1072" s="5" t="s">
        <v>100</v>
      </c>
      <c r="D1072" s="38"/>
      <c r="E1072" s="23"/>
      <c r="F1072" s="22"/>
      <c r="G1072" s="22"/>
      <c r="H1072" s="22"/>
      <c r="I1072" s="22"/>
      <c r="J1072" s="22"/>
      <c r="K1072" s="22"/>
      <c r="L1072" s="22"/>
      <c r="M1072" s="22"/>
      <c r="N1072" s="22"/>
      <c r="O1072" s="22"/>
      <c r="P1072" s="22"/>
      <c r="Q1072" s="22"/>
      <c r="R1072" s="22"/>
      <c r="S1072" s="22"/>
      <c r="T1072" s="22"/>
      <c r="U1072" s="22"/>
      <c r="V1072" s="22"/>
      <c r="W1072" s="22"/>
      <c r="X1072" s="22"/>
      <c r="Y1072" s="22"/>
      <c r="Z1072" s="22"/>
    </row>
    <row r="1073" spans="1:26" ht="20.100000000000001" customHeight="1" x14ac:dyDescent="0.15">
      <c r="A1073" s="27"/>
      <c r="C1073" s="15"/>
      <c r="D1073" s="24"/>
      <c r="E1073" s="6"/>
      <c r="F1073" s="41"/>
      <c r="G1073" s="41"/>
      <c r="H1073" s="41"/>
      <c r="I1073" s="41"/>
      <c r="J1073" s="41"/>
      <c r="K1073" s="41"/>
      <c r="L1073" s="41"/>
      <c r="M1073" s="41"/>
      <c r="N1073" s="41"/>
      <c r="O1073" s="41"/>
      <c r="P1073" s="41"/>
      <c r="Q1073" s="41"/>
      <c r="R1073" s="41"/>
      <c r="S1073" s="41"/>
      <c r="T1073" s="41"/>
      <c r="U1073" s="41"/>
      <c r="V1073" s="41"/>
      <c r="W1073" s="41"/>
      <c r="X1073" s="41"/>
      <c r="Y1073" s="41"/>
      <c r="Z1073" s="41"/>
    </row>
    <row r="1074" spans="1:26" ht="20.100000000000001" customHeight="1" x14ac:dyDescent="0.15">
      <c r="A1074" s="27"/>
      <c r="C1074" s="5" t="s">
        <v>220</v>
      </c>
      <c r="D1074" s="38"/>
      <c r="E1074" s="23"/>
      <c r="F1074" s="22"/>
      <c r="G1074" s="22"/>
      <c r="H1074" s="22"/>
      <c r="I1074" s="22"/>
      <c r="J1074" s="22"/>
      <c r="K1074" s="22"/>
      <c r="L1074" s="22"/>
      <c r="M1074" s="22"/>
      <c r="N1074" s="22"/>
      <c r="O1074" s="22"/>
      <c r="P1074" s="22"/>
      <c r="Q1074" s="22"/>
      <c r="R1074" s="22"/>
      <c r="S1074" s="22"/>
      <c r="T1074" s="22"/>
      <c r="U1074" s="22"/>
      <c r="V1074" s="22"/>
      <c r="W1074" s="22"/>
      <c r="X1074" s="22"/>
      <c r="Y1074" s="22"/>
      <c r="Z1074" s="22"/>
    </row>
    <row r="1075" spans="1:26" ht="20.100000000000001" customHeight="1" x14ac:dyDescent="0.15">
      <c r="A1075" s="27"/>
      <c r="C1075" s="15"/>
      <c r="D1075" s="24"/>
      <c r="E1075" s="6"/>
      <c r="F1075" s="41"/>
      <c r="G1075" s="41"/>
      <c r="H1075" s="41"/>
      <c r="I1075" s="41"/>
      <c r="J1075" s="41"/>
      <c r="K1075" s="41"/>
      <c r="L1075" s="41"/>
      <c r="M1075" s="41"/>
      <c r="N1075" s="41"/>
      <c r="O1075" s="41"/>
      <c r="P1075" s="41"/>
      <c r="Q1075" s="41"/>
      <c r="R1075" s="41"/>
      <c r="S1075" s="41"/>
      <c r="T1075" s="41"/>
      <c r="U1075" s="41"/>
      <c r="V1075" s="41"/>
      <c r="W1075" s="41"/>
      <c r="X1075" s="41"/>
      <c r="Y1075" s="41"/>
      <c r="Z1075" s="41"/>
    </row>
    <row r="1076" spans="1:26" ht="20.100000000000001" customHeight="1" x14ac:dyDescent="0.15">
      <c r="A1076" s="27"/>
      <c r="C1076" s="5" t="s">
        <v>336</v>
      </c>
      <c r="D1076" s="38"/>
      <c r="E1076" s="23"/>
      <c r="F1076" s="22"/>
      <c r="G1076" s="22"/>
      <c r="H1076" s="22"/>
      <c r="I1076" s="22"/>
      <c r="J1076" s="22"/>
      <c r="K1076" s="22"/>
      <c r="L1076" s="22"/>
      <c r="M1076" s="22"/>
      <c r="N1076" s="22"/>
      <c r="O1076" s="22"/>
      <c r="P1076" s="22"/>
      <c r="Q1076" s="22"/>
      <c r="R1076" s="22"/>
      <c r="S1076" s="22"/>
      <c r="T1076" s="22"/>
      <c r="U1076" s="22"/>
      <c r="V1076" s="22"/>
      <c r="W1076" s="22"/>
      <c r="X1076" s="22"/>
      <c r="Y1076" s="22"/>
      <c r="Z1076" s="22"/>
    </row>
    <row r="1077" spans="1:26" ht="20.100000000000001" customHeight="1" x14ac:dyDescent="0.15">
      <c r="A1077" s="27"/>
      <c r="C1077" s="15"/>
      <c r="D1077" s="24"/>
      <c r="E1077" s="6"/>
      <c r="F1077" s="41"/>
      <c r="G1077" s="41"/>
      <c r="H1077" s="41"/>
      <c r="I1077" s="41"/>
      <c r="J1077" s="41"/>
      <c r="K1077" s="41"/>
      <c r="L1077" s="41"/>
      <c r="M1077" s="41"/>
      <c r="N1077" s="41"/>
      <c r="O1077" s="41"/>
      <c r="P1077" s="41"/>
      <c r="Q1077" s="41"/>
      <c r="R1077" s="41"/>
      <c r="S1077" s="41"/>
      <c r="T1077" s="41"/>
      <c r="U1077" s="41"/>
      <c r="V1077" s="41"/>
      <c r="W1077" s="41"/>
      <c r="X1077" s="41"/>
      <c r="Y1077" s="41"/>
      <c r="Z1077" s="41"/>
    </row>
    <row r="1078" spans="1:26" ht="20.100000000000001" customHeight="1" x14ac:dyDescent="0.15">
      <c r="A1078" s="27"/>
      <c r="C1078" s="5" t="s">
        <v>106</v>
      </c>
      <c r="D1078" s="38"/>
      <c r="E1078" s="23"/>
      <c r="F1078" s="22"/>
      <c r="G1078" s="22"/>
      <c r="H1078" s="22"/>
      <c r="I1078" s="22"/>
      <c r="J1078" s="22"/>
      <c r="K1078" s="22"/>
      <c r="L1078" s="22"/>
      <c r="M1078" s="22"/>
      <c r="N1078" s="22"/>
      <c r="O1078" s="22"/>
      <c r="P1078" s="22"/>
      <c r="Q1078" s="22"/>
      <c r="R1078" s="22"/>
      <c r="S1078" s="22"/>
      <c r="T1078" s="22"/>
      <c r="U1078" s="22"/>
      <c r="V1078" s="22"/>
      <c r="W1078" s="22"/>
      <c r="X1078" s="22"/>
      <c r="Y1078" s="22"/>
      <c r="Z1078" s="22"/>
    </row>
    <row r="1079" spans="1:26" ht="20.100000000000001" customHeight="1" x14ac:dyDescent="0.15">
      <c r="A1079" s="27"/>
      <c r="C1079" s="15"/>
      <c r="D1079" s="24"/>
      <c r="E1079" s="6"/>
      <c r="F1079" s="41"/>
      <c r="G1079" s="41"/>
      <c r="H1079" s="41"/>
      <c r="I1079" s="41"/>
      <c r="J1079" s="41"/>
      <c r="K1079" s="41"/>
      <c r="L1079" s="41"/>
      <c r="M1079" s="41"/>
      <c r="N1079" s="41"/>
      <c r="O1079" s="41"/>
      <c r="P1079" s="41"/>
      <c r="Q1079" s="41"/>
      <c r="R1079" s="41"/>
      <c r="S1079" s="41"/>
      <c r="T1079" s="41"/>
      <c r="U1079" s="41"/>
      <c r="V1079" s="41"/>
      <c r="W1079" s="41"/>
      <c r="X1079" s="41"/>
      <c r="Y1079" s="41"/>
      <c r="Z1079" s="41"/>
    </row>
    <row r="1080" spans="1:26" ht="20.100000000000001" customHeight="1" x14ac:dyDescent="0.15">
      <c r="A1080" s="27"/>
      <c r="C1080" s="5" t="s">
        <v>380</v>
      </c>
      <c r="D1080" s="38"/>
      <c r="E1080" s="23"/>
      <c r="F1080" s="22"/>
      <c r="G1080" s="22"/>
      <c r="H1080" s="22"/>
      <c r="I1080" s="22"/>
      <c r="J1080" s="22"/>
      <c r="K1080" s="22"/>
      <c r="L1080" s="22"/>
      <c r="M1080" s="22"/>
      <c r="N1080" s="22"/>
      <c r="O1080" s="22"/>
      <c r="P1080" s="22"/>
      <c r="Q1080" s="22"/>
      <c r="R1080" s="22"/>
      <c r="S1080" s="22"/>
      <c r="T1080" s="22"/>
      <c r="U1080" s="22"/>
      <c r="V1080" s="22"/>
      <c r="W1080" s="22"/>
      <c r="X1080" s="22"/>
      <c r="Y1080" s="22"/>
      <c r="Z1080" s="22"/>
    </row>
    <row r="1081" spans="1:26" ht="20.100000000000001" customHeight="1" x14ac:dyDescent="0.15">
      <c r="A1081" s="27"/>
      <c r="C1081" s="15"/>
      <c r="D1081" s="24"/>
      <c r="E1081" s="6"/>
      <c r="F1081" s="41"/>
      <c r="G1081" s="41"/>
      <c r="H1081" s="41"/>
      <c r="I1081" s="41"/>
      <c r="J1081" s="41"/>
      <c r="K1081" s="41"/>
      <c r="L1081" s="41"/>
      <c r="M1081" s="41"/>
      <c r="N1081" s="41"/>
      <c r="O1081" s="41"/>
      <c r="P1081" s="41"/>
      <c r="Q1081" s="41"/>
      <c r="R1081" s="41"/>
      <c r="S1081" s="41"/>
      <c r="T1081" s="41"/>
      <c r="U1081" s="41"/>
      <c r="V1081" s="41"/>
      <c r="W1081" s="41"/>
      <c r="X1081" s="41"/>
      <c r="Y1081" s="41"/>
      <c r="Z1081" s="41"/>
    </row>
    <row r="1082" spans="1:26" ht="20.100000000000001" customHeight="1" x14ac:dyDescent="0.15">
      <c r="A1082" s="27"/>
      <c r="C1082" s="5" t="s">
        <v>381</v>
      </c>
      <c r="D1082" s="38"/>
      <c r="E1082" s="23"/>
      <c r="F1082" s="22"/>
      <c r="G1082" s="22"/>
      <c r="H1082" s="22"/>
      <c r="I1082" s="22"/>
      <c r="J1082" s="22"/>
      <c r="K1082" s="22"/>
      <c r="L1082" s="22"/>
      <c r="M1082" s="22"/>
      <c r="N1082" s="22"/>
      <c r="O1082" s="22"/>
      <c r="P1082" s="22"/>
      <c r="Q1082" s="22"/>
      <c r="R1082" s="22"/>
      <c r="S1082" s="22"/>
      <c r="T1082" s="22"/>
      <c r="U1082" s="22"/>
      <c r="V1082" s="22"/>
      <c r="W1082" s="22"/>
      <c r="X1082" s="22"/>
      <c r="Y1082" s="22"/>
      <c r="Z1082" s="22"/>
    </row>
    <row r="1083" spans="1:26" ht="20.100000000000001" customHeight="1" x14ac:dyDescent="0.15">
      <c r="A1083" s="27"/>
      <c r="C1083" s="15"/>
      <c r="D1083" s="24"/>
      <c r="E1083" s="6"/>
      <c r="F1083" s="41"/>
      <c r="G1083" s="41"/>
      <c r="H1083" s="41"/>
      <c r="I1083" s="41"/>
      <c r="J1083" s="41"/>
      <c r="K1083" s="41"/>
      <c r="L1083" s="41"/>
      <c r="M1083" s="41"/>
      <c r="N1083" s="41"/>
      <c r="O1083" s="41"/>
      <c r="P1083" s="41"/>
      <c r="Q1083" s="41"/>
      <c r="R1083" s="41"/>
      <c r="S1083" s="41"/>
      <c r="T1083" s="41"/>
      <c r="U1083" s="41"/>
      <c r="V1083" s="41"/>
      <c r="W1083" s="41"/>
      <c r="X1083" s="41"/>
      <c r="Y1083" s="41"/>
      <c r="Z1083" s="41"/>
    </row>
    <row r="1084" spans="1:26" ht="20.100000000000001" customHeight="1" x14ac:dyDescent="0.15">
      <c r="A1084" s="27"/>
      <c r="C1084" s="5" t="s">
        <v>382</v>
      </c>
      <c r="D1084" s="38"/>
      <c r="E1084" s="23"/>
      <c r="F1084" s="22"/>
      <c r="G1084" s="22"/>
      <c r="H1084" s="22"/>
      <c r="I1084" s="22"/>
      <c r="J1084" s="22"/>
      <c r="K1084" s="22"/>
      <c r="L1084" s="22"/>
      <c r="M1084" s="22"/>
      <c r="N1084" s="22"/>
      <c r="O1084" s="22"/>
      <c r="P1084" s="22"/>
      <c r="Q1084" s="22"/>
      <c r="R1084" s="22"/>
      <c r="S1084" s="22"/>
      <c r="T1084" s="22"/>
      <c r="U1084" s="22"/>
      <c r="V1084" s="22"/>
      <c r="W1084" s="22"/>
      <c r="X1084" s="22"/>
      <c r="Y1084" s="22"/>
      <c r="Z1084" s="22"/>
    </row>
    <row r="1085" spans="1:26" ht="20.100000000000001" customHeight="1" x14ac:dyDescent="0.15">
      <c r="A1085" s="27"/>
      <c r="C1085" s="15"/>
      <c r="D1085" s="24"/>
      <c r="E1085" s="6"/>
      <c r="F1085" s="41"/>
      <c r="G1085" s="41"/>
      <c r="H1085" s="41"/>
      <c r="I1085" s="41"/>
      <c r="J1085" s="41"/>
      <c r="K1085" s="41"/>
      <c r="L1085" s="41"/>
      <c r="M1085" s="41"/>
      <c r="N1085" s="41"/>
      <c r="O1085" s="41"/>
      <c r="P1085" s="41"/>
      <c r="Q1085" s="41"/>
      <c r="R1085" s="41"/>
      <c r="S1085" s="41"/>
      <c r="T1085" s="41"/>
      <c r="U1085" s="41"/>
      <c r="V1085" s="41"/>
      <c r="W1085" s="41"/>
      <c r="X1085" s="41"/>
      <c r="Y1085" s="41"/>
      <c r="Z1085" s="41"/>
    </row>
    <row r="1086" spans="1:26" ht="20.100000000000001" customHeight="1" x14ac:dyDescent="0.15">
      <c r="A1086" s="27"/>
      <c r="C1086" s="5" t="s">
        <v>383</v>
      </c>
      <c r="D1086" s="38"/>
      <c r="E1086" s="23"/>
      <c r="F1086" s="22"/>
      <c r="G1086" s="22"/>
      <c r="H1086" s="22"/>
      <c r="I1086" s="22"/>
      <c r="J1086" s="22"/>
      <c r="K1086" s="22"/>
      <c r="L1086" s="22"/>
      <c r="M1086" s="22"/>
      <c r="N1086" s="22"/>
      <c r="O1086" s="22"/>
      <c r="P1086" s="22"/>
      <c r="Q1086" s="22"/>
      <c r="R1086" s="22"/>
      <c r="S1086" s="22"/>
      <c r="T1086" s="22"/>
      <c r="U1086" s="22"/>
      <c r="V1086" s="22"/>
      <c r="W1086" s="22"/>
      <c r="X1086" s="22"/>
      <c r="Y1086" s="22"/>
      <c r="Z1086" s="22"/>
    </row>
    <row r="1087" spans="1:26" ht="20.100000000000001" customHeight="1" x14ac:dyDescent="0.15">
      <c r="A1087" s="27"/>
      <c r="C1087" s="15"/>
      <c r="D1087" s="24"/>
      <c r="E1087" s="6"/>
      <c r="F1087" s="41"/>
      <c r="G1087" s="41"/>
      <c r="H1087" s="41"/>
      <c r="I1087" s="41"/>
      <c r="J1087" s="41"/>
      <c r="K1087" s="41"/>
      <c r="L1087" s="41"/>
      <c r="M1087" s="41"/>
      <c r="N1087" s="41"/>
      <c r="O1087" s="41"/>
      <c r="P1087" s="41"/>
      <c r="Q1087" s="41"/>
      <c r="R1087" s="41"/>
      <c r="S1087" s="41"/>
      <c r="T1087" s="41"/>
      <c r="U1087" s="41"/>
      <c r="V1087" s="41"/>
      <c r="W1087" s="41"/>
      <c r="X1087" s="41"/>
      <c r="Y1087" s="41"/>
      <c r="Z1087" s="41"/>
    </row>
    <row r="1088" spans="1:26" ht="20.100000000000001" customHeight="1" x14ac:dyDescent="0.15">
      <c r="A1088" s="27"/>
      <c r="C1088" s="5" t="s">
        <v>384</v>
      </c>
      <c r="D1088" s="38"/>
      <c r="E1088" s="23"/>
      <c r="F1088" s="22"/>
      <c r="G1088" s="22"/>
      <c r="H1088" s="22"/>
      <c r="I1088" s="22"/>
      <c r="J1088" s="22"/>
      <c r="K1088" s="22"/>
      <c r="L1088" s="22"/>
      <c r="M1088" s="22"/>
      <c r="N1088" s="22"/>
      <c r="O1088" s="22"/>
      <c r="P1088" s="22"/>
      <c r="Q1088" s="22"/>
      <c r="R1088" s="22"/>
      <c r="S1088" s="22"/>
      <c r="T1088" s="22"/>
      <c r="U1088" s="22"/>
      <c r="V1088" s="22"/>
      <c r="W1088" s="22"/>
      <c r="X1088" s="22"/>
      <c r="Y1088" s="22"/>
      <c r="Z1088" s="22"/>
    </row>
    <row r="1089" spans="1:26" ht="20.100000000000001" customHeight="1" x14ac:dyDescent="0.15">
      <c r="A1089" s="27"/>
      <c r="C1089" s="15"/>
      <c r="D1089" s="24"/>
      <c r="E1089" s="6"/>
      <c r="F1089" s="41"/>
      <c r="G1089" s="41"/>
      <c r="H1089" s="41"/>
      <c r="I1089" s="41"/>
      <c r="J1089" s="41"/>
      <c r="K1089" s="41"/>
      <c r="L1089" s="41"/>
      <c r="M1089" s="41"/>
      <c r="N1089" s="41"/>
      <c r="O1089" s="41"/>
      <c r="P1089" s="41"/>
      <c r="Q1089" s="41"/>
      <c r="R1089" s="41"/>
      <c r="S1089" s="41"/>
      <c r="T1089" s="41"/>
      <c r="U1089" s="41"/>
      <c r="V1089" s="41"/>
      <c r="W1089" s="41"/>
      <c r="X1089" s="41"/>
      <c r="Y1089" s="41"/>
      <c r="Z1089" s="41"/>
    </row>
    <row r="1090" spans="1:26" ht="20.100000000000001" customHeight="1" x14ac:dyDescent="0.15">
      <c r="A1090" s="27"/>
      <c r="C1090" s="5" t="s">
        <v>385</v>
      </c>
      <c r="D1090" s="38"/>
      <c r="E1090" s="23"/>
      <c r="F1090" s="22"/>
      <c r="G1090" s="22"/>
      <c r="H1090" s="22"/>
      <c r="I1090" s="22"/>
      <c r="J1090" s="22"/>
      <c r="K1090" s="22"/>
      <c r="L1090" s="22"/>
      <c r="M1090" s="22"/>
      <c r="N1090" s="22"/>
      <c r="O1090" s="22"/>
      <c r="P1090" s="22"/>
      <c r="Q1090" s="22"/>
      <c r="R1090" s="22"/>
      <c r="S1090" s="22"/>
      <c r="T1090" s="22"/>
      <c r="U1090" s="22"/>
      <c r="V1090" s="22"/>
      <c r="W1090" s="22"/>
      <c r="X1090" s="22"/>
      <c r="Y1090" s="22"/>
      <c r="Z1090" s="22"/>
    </row>
    <row r="1091" spans="1:26" ht="20.100000000000001" customHeight="1" x14ac:dyDescent="0.15">
      <c r="A1091" s="27"/>
      <c r="C1091" s="15"/>
      <c r="D1091" s="24"/>
      <c r="E1091" s="6"/>
      <c r="F1091" s="41"/>
      <c r="G1091" s="41"/>
      <c r="H1091" s="41"/>
      <c r="I1091" s="41"/>
      <c r="J1091" s="41"/>
      <c r="K1091" s="41"/>
      <c r="L1091" s="41"/>
      <c r="M1091" s="41"/>
      <c r="N1091" s="41"/>
      <c r="O1091" s="41"/>
      <c r="P1091" s="41"/>
      <c r="Q1091" s="41"/>
      <c r="R1091" s="41"/>
      <c r="S1091" s="41"/>
      <c r="T1091" s="41"/>
      <c r="U1091" s="41"/>
      <c r="V1091" s="41"/>
      <c r="W1091" s="41"/>
      <c r="X1091" s="41"/>
      <c r="Y1091" s="41"/>
      <c r="Z1091" s="41"/>
    </row>
    <row r="1092" spans="1:26" ht="20.100000000000001" customHeight="1" x14ac:dyDescent="0.15">
      <c r="A1092" s="27"/>
      <c r="C1092" s="5" t="s">
        <v>386</v>
      </c>
      <c r="D1092" s="38"/>
      <c r="E1092" s="23"/>
      <c r="F1092" s="22"/>
      <c r="G1092" s="22"/>
      <c r="H1092" s="22"/>
      <c r="I1092" s="22"/>
      <c r="J1092" s="22"/>
      <c r="K1092" s="22"/>
      <c r="L1092" s="22"/>
      <c r="M1092" s="22"/>
      <c r="N1092" s="22"/>
      <c r="O1092" s="22"/>
      <c r="P1092" s="22"/>
      <c r="Q1092" s="22"/>
      <c r="R1092" s="22"/>
      <c r="S1092" s="22"/>
      <c r="T1092" s="22"/>
      <c r="U1092" s="22"/>
      <c r="V1092" s="22"/>
      <c r="W1092" s="22"/>
      <c r="X1092" s="22"/>
      <c r="Y1092" s="22"/>
      <c r="Z1092" s="22"/>
    </row>
    <row r="1093" spans="1:26" ht="20.100000000000001" customHeight="1" x14ac:dyDescent="0.15">
      <c r="A1093" s="27"/>
      <c r="C1093" s="15"/>
      <c r="D1093" s="24"/>
      <c r="E1093" s="6"/>
      <c r="F1093" s="41"/>
      <c r="G1093" s="41"/>
      <c r="H1093" s="41"/>
      <c r="I1093" s="41"/>
      <c r="J1093" s="41"/>
      <c r="K1093" s="41"/>
      <c r="L1093" s="41"/>
      <c r="M1093" s="41"/>
      <c r="N1093" s="41"/>
      <c r="O1093" s="41"/>
      <c r="P1093" s="41"/>
      <c r="Q1093" s="41"/>
      <c r="R1093" s="41"/>
      <c r="S1093" s="41"/>
      <c r="T1093" s="41"/>
      <c r="U1093" s="41"/>
      <c r="V1093" s="41"/>
      <c r="W1093" s="41"/>
      <c r="X1093" s="41"/>
      <c r="Y1093" s="41"/>
      <c r="Z1093" s="41"/>
    </row>
    <row r="1094" spans="1:26" ht="20.100000000000001" customHeight="1" x14ac:dyDescent="0.15">
      <c r="A1094" s="27"/>
      <c r="C1094" s="5" t="s">
        <v>387</v>
      </c>
      <c r="D1094" s="38"/>
      <c r="E1094" s="23"/>
      <c r="F1094" s="22"/>
      <c r="G1094" s="22"/>
      <c r="H1094" s="22"/>
      <c r="I1094" s="22"/>
      <c r="J1094" s="22"/>
      <c r="K1094" s="22"/>
      <c r="L1094" s="22"/>
      <c r="M1094" s="22"/>
      <c r="N1094" s="22"/>
      <c r="O1094" s="22"/>
      <c r="P1094" s="22"/>
      <c r="Q1094" s="22"/>
      <c r="R1094" s="22"/>
      <c r="S1094" s="22"/>
      <c r="T1094" s="22"/>
      <c r="U1094" s="22"/>
      <c r="V1094" s="22"/>
      <c r="W1094" s="22"/>
      <c r="X1094" s="22"/>
      <c r="Y1094" s="22"/>
      <c r="Z1094" s="22"/>
    </row>
    <row r="1095" spans="1:26" ht="20.100000000000001" customHeight="1" x14ac:dyDescent="0.15">
      <c r="A1095" s="27"/>
      <c r="C1095" s="15"/>
      <c r="D1095" s="24"/>
      <c r="E1095" s="6"/>
      <c r="F1095" s="41"/>
      <c r="G1095" s="41"/>
      <c r="H1095" s="41"/>
      <c r="I1095" s="41"/>
      <c r="J1095" s="41"/>
      <c r="K1095" s="41"/>
      <c r="L1095" s="41"/>
      <c r="M1095" s="41"/>
      <c r="N1095" s="41"/>
      <c r="O1095" s="41"/>
      <c r="P1095" s="41"/>
      <c r="Q1095" s="41"/>
      <c r="R1095" s="41"/>
      <c r="S1095" s="41"/>
      <c r="T1095" s="41"/>
      <c r="U1095" s="41"/>
      <c r="V1095" s="41"/>
      <c r="W1095" s="41"/>
      <c r="X1095" s="41"/>
      <c r="Y1095" s="41"/>
      <c r="Z1095" s="41"/>
    </row>
    <row r="1096" spans="1:26" ht="20.100000000000001" customHeight="1" x14ac:dyDescent="0.15">
      <c r="A1096" s="27"/>
      <c r="C1096" s="5" t="s">
        <v>388</v>
      </c>
      <c r="D1096" s="38"/>
      <c r="E1096" s="23"/>
      <c r="F1096" s="22"/>
      <c r="G1096" s="22"/>
      <c r="H1096" s="22"/>
      <c r="I1096" s="22"/>
      <c r="J1096" s="22"/>
      <c r="K1096" s="22"/>
      <c r="L1096" s="22"/>
      <c r="M1096" s="22"/>
      <c r="N1096" s="22"/>
      <c r="O1096" s="22"/>
      <c r="P1096" s="22"/>
      <c r="Q1096" s="22"/>
      <c r="R1096" s="22"/>
      <c r="S1096" s="22"/>
      <c r="T1096" s="22"/>
      <c r="U1096" s="22"/>
      <c r="V1096" s="22"/>
      <c r="W1096" s="22"/>
      <c r="X1096" s="22"/>
      <c r="Y1096" s="22"/>
      <c r="Z1096" s="22"/>
    </row>
    <row r="1097" spans="1:26" ht="20.100000000000001" customHeight="1" x14ac:dyDescent="0.15">
      <c r="A1097" s="27"/>
      <c r="C1097" s="15"/>
      <c r="D1097" s="24"/>
      <c r="E1097" s="6"/>
      <c r="F1097" s="41"/>
      <c r="G1097" s="41"/>
      <c r="H1097" s="41"/>
      <c r="I1097" s="41"/>
      <c r="J1097" s="41"/>
      <c r="K1097" s="41"/>
      <c r="L1097" s="41"/>
      <c r="M1097" s="41"/>
      <c r="N1097" s="41"/>
      <c r="O1097" s="41"/>
      <c r="P1097" s="41"/>
      <c r="Q1097" s="41"/>
      <c r="R1097" s="41"/>
      <c r="S1097" s="41"/>
      <c r="T1097" s="41"/>
      <c r="U1097" s="41"/>
      <c r="V1097" s="41"/>
      <c r="W1097" s="41"/>
      <c r="X1097" s="41"/>
      <c r="Y1097" s="41"/>
      <c r="Z1097" s="41"/>
    </row>
    <row r="1098" spans="1:26" ht="20.100000000000001" customHeight="1" x14ac:dyDescent="0.15">
      <c r="A1098" s="27"/>
      <c r="C1098" s="5" t="s">
        <v>389</v>
      </c>
      <c r="D1098" s="38"/>
      <c r="E1098" s="23"/>
      <c r="F1098" s="22"/>
      <c r="G1098" s="22"/>
      <c r="H1098" s="22"/>
      <c r="I1098" s="22"/>
      <c r="J1098" s="22"/>
      <c r="K1098" s="22"/>
      <c r="L1098" s="22"/>
      <c r="M1098" s="22"/>
      <c r="N1098" s="22"/>
      <c r="O1098" s="22"/>
      <c r="P1098" s="22"/>
      <c r="Q1098" s="22"/>
      <c r="R1098" s="22"/>
      <c r="S1098" s="22"/>
      <c r="T1098" s="22"/>
      <c r="U1098" s="22"/>
      <c r="V1098" s="22"/>
      <c r="W1098" s="22"/>
      <c r="X1098" s="22"/>
      <c r="Y1098" s="22"/>
      <c r="Z1098" s="22"/>
    </row>
    <row r="1099" spans="1:26" ht="20.100000000000001" customHeight="1" x14ac:dyDescent="0.15">
      <c r="A1099" s="27"/>
      <c r="C1099" s="15"/>
      <c r="D1099" s="24"/>
      <c r="E1099" s="6"/>
      <c r="F1099" s="41"/>
      <c r="G1099" s="41"/>
      <c r="H1099" s="41"/>
      <c r="I1099" s="41"/>
      <c r="J1099" s="41"/>
      <c r="K1099" s="41"/>
      <c r="L1099" s="41"/>
      <c r="M1099" s="41"/>
      <c r="N1099" s="41"/>
      <c r="O1099" s="41"/>
      <c r="P1099" s="41"/>
      <c r="Q1099" s="41"/>
      <c r="R1099" s="41"/>
      <c r="S1099" s="41"/>
      <c r="T1099" s="41"/>
      <c r="U1099" s="41"/>
      <c r="V1099" s="41"/>
      <c r="W1099" s="41"/>
      <c r="X1099" s="41"/>
      <c r="Y1099" s="41"/>
      <c r="Z1099" s="41"/>
    </row>
    <row r="1100" spans="1:26" ht="20.100000000000001" customHeight="1" x14ac:dyDescent="0.15">
      <c r="A1100" s="27"/>
      <c r="C1100" s="5" t="s">
        <v>390</v>
      </c>
      <c r="D1100" s="38"/>
      <c r="E1100" s="23"/>
      <c r="F1100" s="22"/>
      <c r="G1100" s="22"/>
      <c r="H1100" s="22"/>
      <c r="I1100" s="22"/>
      <c r="J1100" s="22"/>
      <c r="K1100" s="22"/>
      <c r="L1100" s="22"/>
      <c r="M1100" s="22"/>
      <c r="N1100" s="22"/>
      <c r="O1100" s="22"/>
      <c r="P1100" s="22"/>
      <c r="Q1100" s="22"/>
      <c r="R1100" s="22"/>
      <c r="S1100" s="22"/>
      <c r="T1100" s="22"/>
      <c r="U1100" s="22"/>
      <c r="V1100" s="22"/>
      <c r="W1100" s="22"/>
      <c r="X1100" s="22"/>
      <c r="Y1100" s="22"/>
      <c r="Z1100" s="22"/>
    </row>
    <row r="1101" spans="1:26" ht="20.100000000000001" customHeight="1" x14ac:dyDescent="0.15">
      <c r="A1101" s="27"/>
      <c r="C1101" s="15"/>
      <c r="D1101" s="24"/>
      <c r="E1101" s="6"/>
      <c r="F1101" s="41"/>
      <c r="G1101" s="41"/>
      <c r="H1101" s="41"/>
      <c r="I1101" s="41"/>
      <c r="J1101" s="41"/>
      <c r="K1101" s="41"/>
      <c r="L1101" s="41"/>
      <c r="M1101" s="41"/>
      <c r="N1101" s="41"/>
      <c r="O1101" s="41"/>
      <c r="P1101" s="41"/>
      <c r="Q1101" s="41"/>
      <c r="R1101" s="41"/>
      <c r="S1101" s="41"/>
      <c r="T1101" s="41"/>
      <c r="U1101" s="41"/>
      <c r="V1101" s="41"/>
      <c r="W1101" s="41"/>
      <c r="X1101" s="41"/>
      <c r="Y1101" s="41"/>
      <c r="Z1101" s="41"/>
    </row>
    <row r="1102" spans="1:26" ht="20.100000000000001" customHeight="1" x14ac:dyDescent="0.15">
      <c r="A1102" s="27"/>
      <c r="C1102" s="5" t="s">
        <v>391</v>
      </c>
      <c r="D1102" s="38"/>
      <c r="E1102" s="23"/>
      <c r="F1102" s="22"/>
      <c r="G1102" s="22"/>
      <c r="H1102" s="22"/>
      <c r="I1102" s="22"/>
      <c r="J1102" s="22"/>
      <c r="K1102" s="22"/>
      <c r="L1102" s="22"/>
      <c r="M1102" s="22"/>
      <c r="N1102" s="22"/>
      <c r="O1102" s="22"/>
      <c r="P1102" s="22"/>
      <c r="Q1102" s="22"/>
      <c r="R1102" s="22"/>
      <c r="S1102" s="22"/>
      <c r="T1102" s="22"/>
      <c r="U1102" s="22"/>
      <c r="V1102" s="22"/>
      <c r="W1102" s="22"/>
      <c r="X1102" s="22"/>
      <c r="Y1102" s="22"/>
      <c r="Z1102" s="22"/>
    </row>
    <row r="1103" spans="1:26" ht="20.100000000000001" customHeight="1" x14ac:dyDescent="0.15">
      <c r="A1103" s="27"/>
      <c r="B1103" s="21" t="s">
        <v>393</v>
      </c>
      <c r="C1103" s="15"/>
      <c r="D1103" s="24" t="s">
        <v>394</v>
      </c>
      <c r="E1103" s="6" t="s">
        <v>64</v>
      </c>
      <c r="F1103" s="41" t="e">
        <f>SUM(CA1064:CA1102)</f>
        <v>#VALUE!</v>
      </c>
      <c r="G1103" s="41"/>
      <c r="H1103" s="41"/>
      <c r="I1103" s="41"/>
      <c r="J1103" s="41"/>
      <c r="K1103" s="41"/>
      <c r="L1103" s="41"/>
      <c r="M1103" s="41"/>
      <c r="N1103" s="41"/>
      <c r="O1103" s="41"/>
      <c r="P1103" s="41"/>
      <c r="Q1103" s="41"/>
      <c r="R1103" s="41"/>
      <c r="S1103" s="41"/>
      <c r="T1103" s="41"/>
      <c r="U1103" s="41"/>
      <c r="V1103" s="41"/>
      <c r="W1103" s="41"/>
      <c r="X1103" s="41"/>
      <c r="Y1103" s="41"/>
      <c r="Z1103" s="41"/>
    </row>
    <row r="1104" spans="1:26" ht="20.100000000000001" customHeight="1" x14ac:dyDescent="0.15">
      <c r="A1104" s="27"/>
      <c r="C1104" s="5" t="s">
        <v>392</v>
      </c>
      <c r="D1104" s="38" t="s">
        <v>395</v>
      </c>
      <c r="E1104" s="23">
        <v>1</v>
      </c>
      <c r="F1104" s="22" t="e">
        <f>E1104*F1103</f>
        <v>#VALUE!</v>
      </c>
      <c r="G1104" s="22"/>
      <c r="H1104" s="22"/>
      <c r="I1104" s="22"/>
      <c r="J1104" s="22"/>
      <c r="K1104" s="22"/>
      <c r="L1104" s="22"/>
      <c r="M1104" s="22"/>
      <c r="N1104" s="22"/>
      <c r="O1104" s="22"/>
      <c r="P1104" s="22"/>
      <c r="Q1104" s="22"/>
      <c r="R1104" s="22"/>
      <c r="S1104" s="22"/>
      <c r="T1104" s="22"/>
      <c r="U1104" s="22"/>
      <c r="V1104" s="22"/>
      <c r="W1104" s="22"/>
      <c r="X1104" s="22"/>
      <c r="Y1104" s="22"/>
      <c r="Z1104" s="22"/>
    </row>
  </sheetData>
  <mergeCells count="10">
    <mergeCell ref="C921:Z921"/>
    <mergeCell ref="C967:Z967"/>
    <mergeCell ref="C1013:Z1013"/>
    <mergeCell ref="C1059:Z1059"/>
    <mergeCell ref="C1:Z1"/>
    <mergeCell ref="C461:Z461"/>
    <mergeCell ref="C645:Z645"/>
    <mergeCell ref="C691:Z691"/>
    <mergeCell ref="C737:Z737"/>
    <mergeCell ref="C829:Z829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5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27"/>
  <sheetViews>
    <sheetView workbookViewId="0">
      <selection activeCell="D1" sqref="D1:N1"/>
    </sheetView>
  </sheetViews>
  <sheetFormatPr defaultRowHeight="18.75" customHeight="1" x14ac:dyDescent="0.15"/>
  <cols>
    <col min="1" max="1" width="4.6640625" style="9" customWidth="1"/>
    <col min="2" max="2" width="73" customWidth="1"/>
  </cols>
  <sheetData>
    <row r="1" spans="1:2" ht="20.25" x14ac:dyDescent="0.25">
      <c r="B1" s="10" t="s">
        <v>9</v>
      </c>
    </row>
    <row r="2" spans="1:2" ht="18.95" customHeight="1" x14ac:dyDescent="0.15">
      <c r="A2" s="9" t="s">
        <v>10</v>
      </c>
      <c r="B2" t="s">
        <v>12</v>
      </c>
    </row>
    <row r="3" spans="1:2" ht="18.95" customHeight="1" x14ac:dyDescent="0.15">
      <c r="B3" t="s">
        <v>11</v>
      </c>
    </row>
    <row r="4" spans="1:2" ht="18.95" customHeight="1" x14ac:dyDescent="0.15">
      <c r="A4" s="9" t="s">
        <v>16</v>
      </c>
      <c r="B4" t="s">
        <v>14</v>
      </c>
    </row>
    <row r="5" spans="1:2" ht="18.95" customHeight="1" x14ac:dyDescent="0.15">
      <c r="A5" s="9" t="s">
        <v>17</v>
      </c>
      <c r="B5" t="s">
        <v>15</v>
      </c>
    </row>
    <row r="6" spans="1:2" ht="18.95" customHeight="1" x14ac:dyDescent="0.15"/>
    <row r="7" spans="1:2" ht="18.95" customHeight="1" x14ac:dyDescent="0.15"/>
    <row r="8" spans="1:2" ht="18.95" customHeight="1" x14ac:dyDescent="0.15"/>
    <row r="9" spans="1:2" ht="18.95" customHeight="1" x14ac:dyDescent="0.15"/>
    <row r="10" spans="1:2" ht="18.95" customHeight="1" x14ac:dyDescent="0.15"/>
    <row r="11" spans="1:2" ht="18.95" customHeight="1" x14ac:dyDescent="0.15"/>
    <row r="12" spans="1:2" ht="18.95" customHeight="1" x14ac:dyDescent="0.15"/>
    <row r="13" spans="1:2" ht="18.95" customHeight="1" x14ac:dyDescent="0.15"/>
    <row r="14" spans="1:2" ht="18.95" customHeight="1" x14ac:dyDescent="0.15"/>
    <row r="15" spans="1:2" ht="18.95" customHeight="1" x14ac:dyDescent="0.15"/>
    <row r="16" spans="1:2" ht="18.95" customHeight="1" x14ac:dyDescent="0.15"/>
    <row r="17" spans="2:2" ht="18.95" customHeight="1" x14ac:dyDescent="0.15">
      <c r="B17" t="s">
        <v>18</v>
      </c>
    </row>
    <row r="18" spans="2:2" ht="18.95" customHeight="1" x14ac:dyDescent="0.15">
      <c r="B18" t="s">
        <v>19</v>
      </c>
    </row>
    <row r="19" spans="2:2" ht="18.95" customHeight="1" x14ac:dyDescent="0.15"/>
    <row r="20" spans="2:2" ht="18.95" customHeight="1" x14ac:dyDescent="0.15"/>
    <row r="21" spans="2:2" ht="18.95" customHeight="1" x14ac:dyDescent="0.15"/>
    <row r="22" spans="2:2" ht="18.95" customHeight="1" x14ac:dyDescent="0.15"/>
    <row r="23" spans="2:2" ht="18.95" customHeight="1" x14ac:dyDescent="0.15"/>
    <row r="24" spans="2:2" ht="18.95" customHeight="1" x14ac:dyDescent="0.15"/>
    <row r="25" spans="2:2" ht="18.95" customHeight="1" x14ac:dyDescent="0.15"/>
    <row r="26" spans="2:2" ht="18.95" customHeight="1" x14ac:dyDescent="0.15"/>
    <row r="27" spans="2:2" ht="18.95" customHeight="1" x14ac:dyDescent="0.15"/>
  </sheetData>
  <phoneticPr fontId="2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내역서</vt:lpstr>
      <vt:lpstr>합산자재</vt:lpstr>
      <vt:lpstr>옵션</vt:lpstr>
      <vt:lpstr>목차</vt:lpstr>
      <vt:lpstr>기본산출서</vt:lpstr>
      <vt:lpstr>사용설명</vt:lpstr>
      <vt:lpstr>기본산출서!Print_Area</vt:lpstr>
      <vt:lpstr>내역서!Print_Area</vt:lpstr>
      <vt:lpstr>내역서!Print_Titles</vt:lpstr>
      <vt:lpstr>목차!Print_Titles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2024-05-21T01:40:56Z</cp:lastPrinted>
  <dcterms:created xsi:type="dcterms:W3CDTF">2002-10-13T12:37:12Z</dcterms:created>
  <dcterms:modified xsi:type="dcterms:W3CDTF">2024-05-21T05:21:44Z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CwgIm5vZGUxIiA6IHsiZHNkIjoiMDEwMDAwMDAwMDAwMzAyMiIsImxvZ1RpbWUiOiIyMDI0LTA1LTIxVDAwOjUwOjI3WiIsInBJRCI6MSwidHJhY2VJZCI6IjlGQ0M5OTcyMTFFQTRFOEJCRTBBOTc4OUY4REYyQjQxIiwidXNlckNvZGUiOiIyMDExMDAyMSJ9LCJub2RlMiIgOiB7ImRzZCI6IjAxMDAwMDAwMDAwMDMwMjIiLCJsb2dUaW1lIjoiMjAyNC0wNS0yMVQwMDo1MDoyN1oiLCJwSUQiOjEsInRyYWNlSWQiOiI5RkNDOTk3MjExRUE0RThCQkUwQTk3ODlGOERGMkI0MSIsInVzZXJDb2RlIjoiMjAxMTAwMjEifSwibm9kZTMiIDogeyJkc2QiOiIwMTAwMDAwMDAwMDAzMDIyIiwibG9nVGltZSI6IjIwMjQtMDUtMjFUMDE6NDY6MTFaIiwicElEIjoxLCJ0cmFjZUlkIjoiM0I0RDExNzA1RTJENENFRjgxQTlDQ0NDOTZGQ0VFRjgiLCJ1c2VyQ29kZSI6IjIwMTEwMDIxIn0sIm5vZGU0IiA6IHsiZHNkIjoiMDEwMDAwMDAwMDAwMzAyMiIsImxvZ1RpbWUiOiIyMDI0LTA1LTIxVDA1OjE5OjQ4WiIsInBJRCI6MSwidHJhY2VJZCI6IkJBMUNDRDU3OTE4NTRFMzI5RThENkQ0MERCM0E4MDFCIiwidXNlckNvZGUiOiIyMDExMDAyMSJ9LCJub2RlNSIgOiB7ICJ1c2VyQ29kZSIgOiAiMjAwNjAwMTciLCAidHJhY2VJZCIgOiAiRUIyNDgwRURFQTE1M0FDMTBFMkQyQzJFQ0YyOEU4MTYiLCAiZHNkIiA6ICIwMDAwMDAwMDAwMDAwMDAwIiwgInBJRCIgOiAiMjA0OCIsICJsb2dUaW1lIiA6ICIyMDI0LTA1LTIyVDA0OjQ5OjI2WiIgfX0=</vt:lpwstr>
  </property>
</Properties>
</file>