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F:\도로포장팀(양석수)\2021~2023\공사\발주\2024\포장\1. 조암남로 외 1개소\4. 입찰공고\입찰계약의뢰\입찰관련자료 - 복사본\"/>
    </mc:Choice>
  </mc:AlternateContent>
  <xr:revisionPtr revIDLastSave="0" documentId="13_ncr:1_{34D60D41-BF6C-4179-830A-3D95A88A905F}" xr6:coauthVersionLast="47" xr6:coauthVersionMax="47" xr10:uidLastSave="{00000000-0000-0000-0000-000000000000}"/>
  <bookViews>
    <workbookView xWindow="6405" yWindow="2790" windowWidth="21600" windowHeight="11385" tabRatio="865" activeTab="4" xr2:uid="{00000000-000D-0000-FFFF-FFFF00000000}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공사원가계산서!$B$1:$H$34</definedName>
    <definedName name="_xlnm.Print_Area" localSheetId="4">내역서!$B$1:$O$94</definedName>
    <definedName name="_xlnm.Print_Area" localSheetId="3">내역서총괄표!$B$1:$K$29</definedName>
    <definedName name="_xlnm.Print_Area" localSheetId="1">위치도!$A$1:$J$24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38" l="1"/>
  <c r="B78" i="38" l="1"/>
  <c r="D42" i="38" l="1"/>
  <c r="D31" i="38" l="1"/>
  <c r="D29" i="38"/>
  <c r="D36" i="38"/>
  <c r="B79" i="38" l="1"/>
  <c r="M59" i="38" l="1"/>
  <c r="K59" i="38"/>
  <c r="I59" i="38"/>
  <c r="G59" i="38" l="1"/>
  <c r="H42" i="38" l="1"/>
  <c r="I42" i="38" s="1"/>
  <c r="L36" i="38"/>
  <c r="M36" i="38" s="1"/>
  <c r="J36" i="38"/>
  <c r="K85" i="38"/>
  <c r="I85" i="38"/>
  <c r="L85" i="38" l="1"/>
  <c r="M85" i="38" s="1"/>
  <c r="G85" i="38" s="1"/>
  <c r="J42" i="38"/>
  <c r="H36" i="38"/>
  <c r="I36" i="38" s="1"/>
  <c r="I34" i="38" s="1"/>
  <c r="K36" i="38"/>
  <c r="J22" i="38"/>
  <c r="L42" i="38" l="1"/>
  <c r="M42" i="38" s="1"/>
  <c r="M34" i="38" s="1"/>
  <c r="H23" i="38"/>
  <c r="L29" i="38"/>
  <c r="F85" i="38"/>
  <c r="J6" i="38"/>
  <c r="L22" i="38"/>
  <c r="M22" i="38" s="1"/>
  <c r="L32" i="38"/>
  <c r="M32" i="38" s="1"/>
  <c r="L16" i="38"/>
  <c r="M16" i="38" s="1"/>
  <c r="K42" i="38"/>
  <c r="H6" i="38"/>
  <c r="I6" i="38" s="1"/>
  <c r="H22" i="38"/>
  <c r="I22" i="38" s="1"/>
  <c r="H21" i="38"/>
  <c r="I21" i="38" s="1"/>
  <c r="H25" i="38"/>
  <c r="I25" i="38" s="1"/>
  <c r="L5" i="38"/>
  <c r="M5" i="38" s="1"/>
  <c r="L27" i="38"/>
  <c r="M27" i="38" s="1"/>
  <c r="L18" i="38"/>
  <c r="M18" i="38" s="1"/>
  <c r="J13" i="38"/>
  <c r="K13" i="38" s="1"/>
  <c r="H13" i="38"/>
  <c r="I13" i="38" s="1"/>
  <c r="H26" i="38"/>
  <c r="I26" i="38" s="1"/>
  <c r="L21" i="38"/>
  <c r="M21" i="38" s="1"/>
  <c r="L24" i="38"/>
  <c r="M24" i="38" s="1"/>
  <c r="L28" i="38"/>
  <c r="M28" i="38" s="1"/>
  <c r="H18" i="38"/>
  <c r="I18" i="38" s="1"/>
  <c r="H30" i="38"/>
  <c r="I30" i="38" s="1"/>
  <c r="F36" i="38"/>
  <c r="K22" i="38"/>
  <c r="G36" i="38"/>
  <c r="J26" i="38"/>
  <c r="J19" i="38"/>
  <c r="J16" i="38"/>
  <c r="L19" i="38"/>
  <c r="M19" i="38" s="1"/>
  <c r="J20" i="38"/>
  <c r="L20" i="38"/>
  <c r="M20" i="38" s="1"/>
  <c r="L23" i="38"/>
  <c r="J24" i="38"/>
  <c r="J30" i="38"/>
  <c r="L13" i="38"/>
  <c r="M13" i="38" s="1"/>
  <c r="J21" i="38"/>
  <c r="J29" i="38"/>
  <c r="J27" i="38"/>
  <c r="J25" i="38"/>
  <c r="L11" i="38"/>
  <c r="M11" i="38" s="1"/>
  <c r="L25" i="38"/>
  <c r="M25" i="38" s="1"/>
  <c r="J33" i="38"/>
  <c r="L26" i="38"/>
  <c r="M26" i="38" s="1"/>
  <c r="L33" i="38"/>
  <c r="M33" i="38" s="1"/>
  <c r="L15" i="38"/>
  <c r="M15" i="38" s="1"/>
  <c r="J28" i="38"/>
  <c r="J18" i="38"/>
  <c r="J11" i="38"/>
  <c r="L30" i="38"/>
  <c r="M30" i="38" s="1"/>
  <c r="H31" i="38"/>
  <c r="J15" i="38"/>
  <c r="J32" i="38"/>
  <c r="F42" i="38" l="1"/>
  <c r="G42" i="38"/>
  <c r="H10" i="38"/>
  <c r="I10" i="38" s="1"/>
  <c r="L7" i="38"/>
  <c r="M7" i="38" s="1"/>
  <c r="L12" i="38"/>
  <c r="M12" i="38" s="1"/>
  <c r="I31" i="38"/>
  <c r="H29" i="38"/>
  <c r="L6" i="38"/>
  <c r="M6" i="38" s="1"/>
  <c r="K29" i="38"/>
  <c r="J23" i="38"/>
  <c r="K23" i="38" s="1"/>
  <c r="L14" i="38"/>
  <c r="M14" i="38" s="1"/>
  <c r="L31" i="38"/>
  <c r="M31" i="38" s="1"/>
  <c r="J14" i="38"/>
  <c r="K14" i="38" s="1"/>
  <c r="J31" i="38"/>
  <c r="M29" i="38"/>
  <c r="M23" i="38"/>
  <c r="J12" i="38"/>
  <c r="K12" i="38" s="1"/>
  <c r="K34" i="38"/>
  <c r="F13" i="38"/>
  <c r="F22" i="38"/>
  <c r="K21" i="38"/>
  <c r="G21" i="38" s="1"/>
  <c r="F21" i="38"/>
  <c r="J9" i="38"/>
  <c r="J7" i="38"/>
  <c r="J5" i="38"/>
  <c r="H19" i="38"/>
  <c r="I19" i="38" s="1"/>
  <c r="H15" i="38"/>
  <c r="I15" i="38" s="1"/>
  <c r="K6" i="38"/>
  <c r="H14" i="38"/>
  <c r="K11" i="38"/>
  <c r="H16" i="38"/>
  <c r="I16" i="38" s="1"/>
  <c r="H20" i="38"/>
  <c r="I20" i="38" s="1"/>
  <c r="K27" i="38"/>
  <c r="H28" i="38"/>
  <c r="I28" i="38" s="1"/>
  <c r="H24" i="38"/>
  <c r="I24" i="38" s="1"/>
  <c r="H11" i="38"/>
  <c r="I11" i="38" s="1"/>
  <c r="K20" i="38"/>
  <c r="K16" i="38"/>
  <c r="K26" i="38"/>
  <c r="G26" i="38" s="1"/>
  <c r="F26" i="38"/>
  <c r="K28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7" i="38"/>
  <c r="I7" i="38" s="1"/>
  <c r="H32" i="38"/>
  <c r="I32" i="38" s="1"/>
  <c r="G22" i="38"/>
  <c r="H33" i="38"/>
  <c r="I33" i="38" s="1"/>
  <c r="K32" i="38"/>
  <c r="K18" i="38"/>
  <c r="F18" i="38"/>
  <c r="K33" i="38"/>
  <c r="L9" i="38"/>
  <c r="M9" i="38" s="1"/>
  <c r="K25" i="38"/>
  <c r="G25" i="38" s="1"/>
  <c r="F25" i="38"/>
  <c r="K24" i="38"/>
  <c r="L10" i="38"/>
  <c r="M10" i="38" s="1"/>
  <c r="H27" i="38"/>
  <c r="I27" i="38" s="1"/>
  <c r="K19" i="38"/>
  <c r="G13" i="38"/>
  <c r="M17" i="38" l="1"/>
  <c r="G34" i="38"/>
  <c r="F20" i="38"/>
  <c r="F19" i="38"/>
  <c r="F24" i="38"/>
  <c r="G28" i="38"/>
  <c r="G33" i="38"/>
  <c r="F28" i="38"/>
  <c r="F15" i="38"/>
  <c r="F32" i="38"/>
  <c r="G24" i="38"/>
  <c r="G15" i="38"/>
  <c r="G20" i="38"/>
  <c r="G16" i="38"/>
  <c r="F33" i="38"/>
  <c r="K31" i="38"/>
  <c r="G31" i="38" s="1"/>
  <c r="F31" i="38"/>
  <c r="F27" i="38"/>
  <c r="K7" i="38"/>
  <c r="G7" i="38" s="1"/>
  <c r="F7" i="38"/>
  <c r="G18" i="38"/>
  <c r="K10" i="38"/>
  <c r="G10" i="38" s="1"/>
  <c r="F10" i="38"/>
  <c r="F11" i="38"/>
  <c r="I14" i="38"/>
  <c r="G14" i="38" s="1"/>
  <c r="F14" i="38"/>
  <c r="F12" i="38"/>
  <c r="G11" i="38"/>
  <c r="F6" i="38"/>
  <c r="G19" i="38"/>
  <c r="K9" i="38"/>
  <c r="G9" i="38" s="1"/>
  <c r="F9" i="38"/>
  <c r="G12" i="38"/>
  <c r="I23" i="38"/>
  <c r="F23" i="38"/>
  <c r="G32" i="38"/>
  <c r="I29" i="38"/>
  <c r="G29" i="38" s="1"/>
  <c r="F29" i="38"/>
  <c r="F16" i="38"/>
  <c r="G27" i="38"/>
  <c r="G6" i="38"/>
  <c r="K5" i="38"/>
  <c r="F5" i="38"/>
  <c r="I17" i="38" l="1"/>
  <c r="K17" i="38"/>
  <c r="G23" i="38"/>
  <c r="I72" i="38"/>
  <c r="G5" i="38"/>
  <c r="M72" i="38"/>
  <c r="K72" i="38"/>
  <c r="G17" i="38" l="1"/>
  <c r="G72" i="38"/>
  <c r="J67" i="38" l="1"/>
  <c r="H67" i="38"/>
  <c r="I67" i="38" s="1"/>
  <c r="K67" i="38" l="1"/>
  <c r="F67" i="38"/>
  <c r="G67" i="38" l="1"/>
</calcChain>
</file>

<file path=xl/sharedStrings.xml><?xml version="1.0" encoding="utf-8"?>
<sst xmlns="http://schemas.openxmlformats.org/spreadsheetml/2006/main" count="602" uniqueCount="303">
  <si>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</si>
  <si>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</si>
  <si>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</si>
  <si>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</si>
  <si>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</si>
  <si>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</si>
  <si>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</si>
  <si>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</si>
  <si>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</si>
  <si>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</si>
  <si>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</si>
  <si>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</si>
  <si>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</si>
  <si>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</si>
  <si>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</si>
  <si>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</si>
  <si>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</si>
  <si>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</si>
  <si>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</si>
  <si>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</si>
  <si>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</si>
  <si>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</si>
  <si>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</si>
  <si>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</si>
  <si>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</si>
  <si>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</si>
  <si>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</si>
  <si>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60" type="noConversion"/>
  </si>
  <si>
    <t>규  격</t>
    <phoneticPr fontId="60" type="noConversion"/>
  </si>
  <si>
    <t>수 량</t>
    <phoneticPr fontId="60" type="noConversion"/>
  </si>
  <si>
    <t>단위</t>
    <phoneticPr fontId="60" type="noConversion"/>
  </si>
  <si>
    <t>재   료   비</t>
    <phoneticPr fontId="60" type="noConversion"/>
  </si>
  <si>
    <t>노   무   비</t>
    <phoneticPr fontId="60" type="noConversion"/>
  </si>
  <si>
    <t>경        비</t>
    <phoneticPr fontId="60" type="noConversion"/>
  </si>
  <si>
    <t>단 가</t>
    <phoneticPr fontId="60" type="noConversion"/>
  </si>
  <si>
    <t>단 가</t>
  </si>
  <si>
    <t>금  액</t>
  </si>
  <si>
    <t>공사안내간판</t>
    <phoneticPr fontId="60" type="noConversion"/>
  </si>
  <si>
    <t>0.9×1.8(m)</t>
    <phoneticPr fontId="60" type="noConversion"/>
  </si>
  <si>
    <t>개</t>
    <phoneticPr fontId="60" type="noConversion"/>
  </si>
  <si>
    <t>현수막</t>
    <phoneticPr fontId="60" type="noConversion"/>
  </si>
  <si>
    <t>0.9×6(m)</t>
    <phoneticPr fontId="60" type="noConversion"/>
  </si>
  <si>
    <t>오뚜기</t>
    <phoneticPr fontId="60" type="noConversion"/>
  </si>
  <si>
    <t>10×5×5</t>
    <phoneticPr fontId="60" type="noConversion"/>
  </si>
  <si>
    <t>교통신호수</t>
  </si>
  <si>
    <t xml:space="preserve">공 사 명 : </t>
    <phoneticPr fontId="2" type="noConversion"/>
  </si>
  <si>
    <t>설 계 서 용 지(갑 지)</t>
    <phoneticPr fontId="60" type="noConversion"/>
  </si>
  <si>
    <t>설계자</t>
    <phoneticPr fontId="2" type="noConversion"/>
  </si>
  <si>
    <t>설 계</t>
    <phoneticPr fontId="60" type="noConversion"/>
  </si>
  <si>
    <t>공사개요 :</t>
    <phoneticPr fontId="60" type="noConversion"/>
  </si>
  <si>
    <t xml:space="preserve">총공사비 : </t>
    <phoneticPr fontId="60" type="noConversion"/>
  </si>
  <si>
    <t xml:space="preserve">도급예정액 : </t>
    <phoneticPr fontId="60" type="noConversion"/>
  </si>
  <si>
    <t xml:space="preserve">관급자재대 : </t>
    <phoneticPr fontId="60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</si>
  <si>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</si>
  <si>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</si>
  <si>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</si>
  <si>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</si>
  <si>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</si>
  <si>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</si>
  <si>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</si>
  <si>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</si>
  <si>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</si>
  <si>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</si>
  <si>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</si>
  <si>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</si>
  <si>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</si>
  <si>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</si>
  <si>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</si>
  <si>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</si>
  <si>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</si>
  <si>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</si>
  <si>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</si>
  <si>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</si>
  <si>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</si>
  <si>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</si>
  <si>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</si>
  <si>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</si>
  <si>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</si>
  <si>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</si>
  <si>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</si>
  <si>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</si>
  <si>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</si>
  <si>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</si>
  <si>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</si>
  <si>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</si>
  <si>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</si>
  <si>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</si>
  <si>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</si>
  <si>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</si>
  <si>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</si>
  <si>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</si>
  <si>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</si>
  <si>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</si>
  <si>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</si>
  <si>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</si>
  <si>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</si>
  <si>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</si>
  <si>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</si>
  <si>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</si>
  <si>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</si>
  <si>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</si>
  <si>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</si>
  <si>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</si>
  <si>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</si>
  <si>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</si>
  <si>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</si>
  <si>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</si>
  <si>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</si>
  <si>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</si>
  <si>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</si>
  <si>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</si>
  <si>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</si>
  <si>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</si>
  <si>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</si>
  <si>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</si>
  <si>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</si>
  <si>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</si>
  <si>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</si>
  <si>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</si>
  <si>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</si>
  <si>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</si>
  <si>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</si>
  <si>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</si>
  <si>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1. 포장공</t>
    <phoneticPr fontId="60" type="noConversion"/>
  </si>
  <si>
    <t>합         계</t>
    <phoneticPr fontId="60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</si>
  <si>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</si>
  <si>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</si>
  <si>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</si>
  <si>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</si>
  <si>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</si>
  <si>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</si>
  <si>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</si>
  <si>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</si>
  <si>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</si>
  <si>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</si>
  <si>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</si>
  <si>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</si>
  <si>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</si>
  <si>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</si>
  <si>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</si>
  <si>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</si>
  <si>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</si>
  <si>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0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</si>
  <si>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</si>
  <si>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</si>
  <si>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</si>
  <si>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</si>
  <si>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</si>
  <si>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</si>
  <si>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</si>
  <si>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</si>
  <si>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</si>
  <si>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</si>
  <si>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</si>
  <si>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</si>
  <si>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</si>
  <si>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</si>
  <si>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</si>
  <si>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</si>
  <si>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</si>
  <si>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</si>
  <si>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</si>
  <si>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</si>
  <si>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</si>
  <si>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</si>
  <si>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</si>
  <si>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</si>
  <si>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</si>
  <si>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</si>
  <si>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</si>
  <si>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</si>
  <si>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</si>
  <si>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</si>
  <si>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</si>
  <si>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</si>
  <si>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</si>
  <si>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</si>
  <si>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</si>
  <si>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</si>
  <si>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</si>
  <si>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</si>
  <si>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</si>
  <si>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</si>
  <si>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</si>
  <si>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</si>
  <si>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</si>
  <si>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</si>
  <si>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</si>
  <si>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</si>
  <si>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</si>
  <si>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</si>
  <si>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</si>
  <si>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</si>
  <si>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</si>
  <si>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</si>
  <si>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</si>
  <si>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60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</si>
  <si>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</si>
  <si>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</si>
  <si>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</si>
  <si>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자재단가</t>
    <phoneticPr fontId="2" type="noConversion"/>
  </si>
  <si>
    <t>ton</t>
    <phoneticPr fontId="60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</si>
  <si>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</si>
  <si>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</si>
  <si>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</si>
  <si>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</si>
  <si>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</si>
  <si>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60" type="noConversion"/>
  </si>
  <si>
    <t>혼합물시험</t>
    <phoneticPr fontId="60" type="noConversion"/>
  </si>
  <si>
    <t>코아밀도</t>
    <phoneticPr fontId="60" type="noConversion"/>
  </si>
  <si>
    <t>식</t>
    <phoneticPr fontId="60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</si>
  <si>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</si>
  <si>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</si>
  <si>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</si>
  <si>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60" type="noConversion"/>
  </si>
  <si>
    <t>품질시험1</t>
    <phoneticPr fontId="2" type="noConversion"/>
  </si>
  <si>
    <t>품질시험2</t>
    <phoneticPr fontId="2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</si>
  <si>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</si>
  <si>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</si>
  <si>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</si>
  <si>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</si>
  <si>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</si>
  <si>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</si>
  <si>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</si>
  <si>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</si>
  <si>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</si>
  <si>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</si>
  <si>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</si>
  <si>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</si>
  <si>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</si>
  <si>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</si>
  <si>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</si>
  <si>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</si>
  <si>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%</t>
    <phoneticPr fontId="60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</si>
  <si>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</si>
  <si>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</si>
  <si>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</si>
  <si>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60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</si>
  <si>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</si>
  <si>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</si>
  <si>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</si>
  <si>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</si>
  <si>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</si>
  <si>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</si>
  <si>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</si>
  <si>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</si>
  <si>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</si>
  <si>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</si>
  <si>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</si>
  <si>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</si>
  <si>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</si>
  <si>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</si>
  <si>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</si>
  <si>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</si>
  <si>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</si>
  <si>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</si>
  <si>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</si>
  <si>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</si>
  <si>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</si>
  <si>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단산4</t>
    <phoneticPr fontId="2" type="noConversion"/>
  </si>
  <si>
    <t>B-Type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</si>
  <si>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</si>
  <si>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</si>
  <si>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</si>
  <si>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</si>
  <si>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</si>
  <si>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</si>
  <si>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</si>
  <si>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</si>
  <si>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</si>
  <si>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</si>
  <si>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</si>
  <si>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</si>
  <si>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 xml:space="preserve">대구공공시설관리공단 </t>
    <phoneticPr fontId="60" type="noConversion"/>
  </si>
  <si>
    <t>화물차 1ton, 신호수</t>
    <phoneticPr fontId="2" type="noConversion"/>
  </si>
  <si>
    <t>절삭 후 아스팔트 덧씌우기(1회 절삭, 1회 포장)</t>
    <phoneticPr fontId="2" type="noConversion"/>
  </si>
  <si>
    <t>( B ) × 0.0356</t>
    <phoneticPr fontId="2" type="noConversion"/>
  </si>
  <si>
    <t>품질시험비</t>
    <phoneticPr fontId="2" type="noConversion"/>
  </si>
  <si>
    <t>19</t>
  </si>
  <si>
    <t>( 6+7+8+9+10+11+12+13+14+15+16+17+18+19 )</t>
    <phoneticPr fontId="2" type="noConversion"/>
  </si>
  <si>
    <t>품질시험비</t>
    <phoneticPr fontId="2" type="noConversion"/>
  </si>
  <si>
    <t>2024년도</t>
    <phoneticPr fontId="60" type="noConversion"/>
  </si>
  <si>
    <t xml:space="preserve">       2024년</t>
    <phoneticPr fontId="60" type="noConversion"/>
  </si>
  <si>
    <t>팀장</t>
    <phoneticPr fontId="2" type="noConversion"/>
  </si>
  <si>
    <t>위치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</si>
  <si>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</si>
  <si>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</si>
  <si>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</si>
  <si>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</si>
  <si>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</si>
  <si>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</si>
  <si>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( 4 ) × 0.143</t>
    <phoneticPr fontId="2" type="noConversion"/>
  </si>
  <si>
    <t>( A + B ) × 0.058</t>
    <phoneticPr fontId="2" type="noConversion"/>
  </si>
  <si>
    <t>조암남로(한샘초등학교~월성남네거리) 외 1개소 포장보수공사</t>
    <phoneticPr fontId="2" type="noConversion"/>
  </si>
  <si>
    <t>절삭  후 덧씌우기 (1회절삭 1회포장, T=7cm) , A=16,426㎡, 주간</t>
    <phoneticPr fontId="60" type="noConversion"/>
  </si>
  <si>
    <t>B= 3.3~22m,   L=2,335m</t>
    <phoneticPr fontId="60" type="noConversion"/>
  </si>
  <si>
    <t>5월</t>
    <phoneticPr fontId="60" type="noConversion"/>
  </si>
  <si>
    <t>조암남로(한샘초등학교~월성남네거리)</t>
    <phoneticPr fontId="2" type="noConversion"/>
  </si>
  <si>
    <t>유통단지로13길(보광산업 본사~동광소금)</t>
    <phoneticPr fontId="2" type="noConversion"/>
  </si>
  <si>
    <t>2024년도</t>
  </si>
  <si>
    <t xml:space="preserve">공 사 명 : </t>
  </si>
  <si>
    <t>조암남로(한샘초등학교~월성남네거리) 외 1개소 포장보수공사</t>
  </si>
  <si>
    <t>(금영원)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</si>
</sst>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9" formatCode="#,##0_ "/>
    <numFmt numFmtId="180" formatCode="#,##0_);[Red]\(#,##0\)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202" formatCode="&quot;절삭 T=&quot;#,###&quot;mm (양호)&quot;"/>
    <numFmt numFmtId="203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31" formatCode="#,##0.0_);[Red]\(#,##0.0\)"/>
    <numFmt numFmtId="234" formatCode="_-* #,##0.0_-;\-* #,##0.0_-;_-* &quot;-&quot;_-;_-@_-"/>
    <numFmt numFmtId="235" formatCode="#,##0.0########"/>
    <numFmt numFmtId="236" formatCode="_-* #,##0.00_-;\-* #,##0.00_-;_-* &quot;-&quot;_-;_-@_-"/>
  </numFmts>
  <fonts count="8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  <font>
      <sz val="8"/>
      <color indexed="8"/>
      <name val="굴림체"/>
      <family val="2"/>
    </font>
    <font>
      <b/>
      <sz val="18"/>
      <name val="돋움"/>
      <family val="3"/>
      <charset val="129"/>
    </font>
    <font>
      <b/>
      <sz val="15"/>
      <name val="돋움"/>
      <family val="3"/>
      <charset val="129"/>
    </font>
    <font>
      <sz val="13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6" fillId="0" borderId="14"/>
    <xf numFmtId="40" fontId="4" fillId="0" borderId="45"/>
    <xf numFmtId="0" fontId="47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8" fillId="0" borderId="0"/>
    <xf numFmtId="0" fontId="48" fillId="0" borderId="0"/>
    <xf numFmtId="0" fontId="48" fillId="0" borderId="0"/>
    <xf numFmtId="3" fontId="46" fillId="0" borderId="14"/>
    <xf numFmtId="3" fontId="46" fillId="0" borderId="14"/>
    <xf numFmtId="42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208" fontId="1" fillId="0" borderId="0" applyFill="0" applyBorder="0" applyAlignment="0"/>
    <xf numFmtId="41" fontId="50" fillId="0" borderId="0" applyFont="0" applyFill="0" applyBorder="0" applyAlignment="0" applyProtection="0"/>
    <xf numFmtId="0" fontId="51" fillId="0" borderId="0" applyNumberFormat="0" applyAlignment="0">
      <alignment horizontal="left"/>
    </xf>
    <xf numFmtId="0" fontId="50" fillId="0" borderId="0" applyFont="0" applyFill="0" applyBorder="0" applyAlignment="0" applyProtection="0"/>
    <xf numFmtId="0" fontId="52" fillId="0" borderId="0" applyNumberFormat="0" applyAlignment="0">
      <alignment horizontal="left"/>
    </xf>
    <xf numFmtId="0" fontId="53" fillId="0" borderId="0"/>
    <xf numFmtId="37" fontId="54" fillId="0" borderId="0"/>
    <xf numFmtId="30" fontId="55" fillId="0" borderId="0" applyNumberFormat="0" applyFill="0" applyBorder="0" applyAlignment="0" applyProtection="0">
      <alignment horizontal="left"/>
    </xf>
    <xf numFmtId="40" fontId="56" fillId="0" borderId="0" applyBorder="0">
      <alignment horizontal="right"/>
    </xf>
    <xf numFmtId="0" fontId="57" fillId="0" borderId="0" applyNumberFormat="0" applyFill="0" applyBorder="0" applyAlignment="0" applyProtection="0">
      <alignment vertical="top"/>
      <protection locked="0"/>
    </xf>
    <xf numFmtId="9" fontId="58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9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39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59" fillId="26" borderId="14" xfId="146" applyFont="1" applyFill="1" applyBorder="1" applyAlignment="1">
      <alignment horizontal="center"/>
    </xf>
    <xf numFmtId="0" fontId="59" fillId="26" borderId="14" xfId="146" applyFont="1" applyFill="1" applyBorder="1" applyAlignment="1">
      <alignment horizontal="center" vertical="center"/>
    </xf>
    <xf numFmtId="0" fontId="64" fillId="0" borderId="40" xfId="146" applyFont="1" applyFill="1" applyBorder="1"/>
    <xf numFmtId="0" fontId="65" fillId="0" borderId="41" xfId="146" applyFont="1" applyFill="1" applyBorder="1" applyAlignment="1">
      <alignment horizontal="left"/>
    </xf>
    <xf numFmtId="0" fontId="64" fillId="0" borderId="41" xfId="146" applyFont="1" applyFill="1" applyBorder="1"/>
    <xf numFmtId="0" fontId="66" fillId="0" borderId="41" xfId="146" applyFont="1" applyFill="1" applyBorder="1" applyAlignment="1">
      <alignment horizontal="left"/>
    </xf>
    <xf numFmtId="180" fontId="66" fillId="0" borderId="41" xfId="146" applyNumberFormat="1" applyFont="1" applyFill="1" applyBorder="1"/>
    <xf numFmtId="0" fontId="66" fillId="0" borderId="41" xfId="146" applyFont="1" applyFill="1" applyBorder="1"/>
    <xf numFmtId="3" fontId="66" fillId="0" borderId="41" xfId="146" applyNumberFormat="1" applyFont="1" applyFill="1" applyBorder="1"/>
    <xf numFmtId="210" fontId="66" fillId="0" borderId="34" xfId="146" applyNumberFormat="1" applyFont="1" applyFill="1" applyBorder="1" applyAlignment="1">
      <alignment horizontal="center"/>
    </xf>
    <xf numFmtId="0" fontId="65" fillId="0" borderId="30" xfId="146" applyFont="1" applyFill="1" applyBorder="1" applyAlignment="1">
      <alignment shrinkToFit="1"/>
    </xf>
    <xf numFmtId="0" fontId="45" fillId="0" borderId="30" xfId="146" applyFont="1" applyFill="1" applyBorder="1" applyAlignment="1">
      <alignment horizontal="left"/>
    </xf>
    <xf numFmtId="0" fontId="45" fillId="0" borderId="0" xfId="146" applyFont="1" applyFill="1" applyBorder="1" applyAlignment="1">
      <alignment horizontal="left"/>
    </xf>
    <xf numFmtId="0" fontId="67" fillId="0" borderId="0" xfId="146" applyFont="1" applyFill="1" applyBorder="1" applyAlignment="1">
      <alignment horizontal="left"/>
    </xf>
    <xf numFmtId="0" fontId="67" fillId="0" borderId="0" xfId="146" applyFont="1" applyFill="1" applyBorder="1" applyAlignment="1"/>
    <xf numFmtId="180" fontId="45" fillId="0" borderId="0" xfId="146" applyNumberFormat="1" applyFont="1" applyFill="1" applyBorder="1" applyAlignment="1"/>
    <xf numFmtId="3" fontId="45" fillId="0" borderId="0" xfId="146" applyNumberFormat="1" applyFont="1" applyFill="1" applyBorder="1" applyAlignment="1"/>
    <xf numFmtId="210" fontId="45" fillId="0" borderId="38" xfId="146" applyNumberFormat="1" applyFont="1" applyFill="1" applyBorder="1" applyAlignment="1">
      <alignment horizontal="center"/>
    </xf>
    <xf numFmtId="0" fontId="66" fillId="0" borderId="49" xfId="146" applyFont="1" applyFill="1" applyBorder="1" applyAlignment="1">
      <alignment horizontal="left" vertical="center"/>
    </xf>
    <xf numFmtId="0" fontId="66" fillId="0" borderId="31" xfId="146" applyFont="1" applyFill="1" applyBorder="1" applyAlignment="1">
      <alignment horizontal="left" vertical="center"/>
    </xf>
    <xf numFmtId="0" fontId="69" fillId="0" borderId="31" xfId="146" quotePrefix="1" applyFont="1" applyFill="1" applyBorder="1" applyAlignment="1">
      <alignment horizontal="left" vertical="center"/>
    </xf>
    <xf numFmtId="0" fontId="66" fillId="0" borderId="31" xfId="146" applyFont="1" applyFill="1" applyBorder="1" applyAlignment="1">
      <alignment vertical="center"/>
    </xf>
    <xf numFmtId="0" fontId="69" fillId="0" borderId="31" xfId="146" applyFont="1" applyFill="1" applyBorder="1" applyAlignment="1">
      <alignment horizontal="center" vertical="center"/>
    </xf>
    <xf numFmtId="3" fontId="66" fillId="0" borderId="31" xfId="146" applyNumberFormat="1" applyFont="1" applyFill="1" applyBorder="1" applyAlignment="1">
      <alignment vertical="center"/>
    </xf>
    <xf numFmtId="180" fontId="66" fillId="0" borderId="31" xfId="146" applyNumberFormat="1" applyFont="1" applyFill="1" applyBorder="1" applyAlignment="1">
      <alignment vertical="center"/>
    </xf>
    <xf numFmtId="3" fontId="65" fillId="0" borderId="31" xfId="146" applyNumberFormat="1" applyFont="1" applyFill="1" applyBorder="1" applyAlignment="1">
      <alignment vertical="center"/>
    </xf>
    <xf numFmtId="210" fontId="65" fillId="0" borderId="39" xfId="146" applyNumberFormat="1" applyFont="1" applyFill="1" applyBorder="1" applyAlignment="1">
      <alignment horizontal="right" vertical="center"/>
    </xf>
    <xf numFmtId="0" fontId="71" fillId="0" borderId="51" xfId="146" applyFont="1" applyFill="1" applyBorder="1" applyAlignment="1">
      <alignment horizontal="center" vertical="center" textRotation="255" wrapText="1"/>
    </xf>
    <xf numFmtId="49" fontId="71" fillId="0" borderId="12" xfId="146" applyNumberFormat="1" applyFont="1" applyFill="1" applyBorder="1" applyAlignment="1">
      <alignment vertical="center" textRotation="255"/>
    </xf>
    <xf numFmtId="49" fontId="71" fillId="0" borderId="12" xfId="146" applyNumberFormat="1" applyFont="1" applyFill="1" applyBorder="1" applyAlignment="1">
      <alignment horizontal="center" vertical="center" textRotation="255"/>
    </xf>
    <xf numFmtId="3" fontId="71" fillId="0" borderId="12" xfId="146" applyNumberFormat="1" applyFont="1" applyFill="1" applyBorder="1" applyAlignment="1">
      <alignment vertical="center"/>
    </xf>
    <xf numFmtId="3" fontId="71" fillId="0" borderId="12" xfId="146" applyNumberFormat="1" applyFont="1" applyFill="1" applyBorder="1" applyAlignment="1">
      <alignment horizontal="right" vertical="center"/>
    </xf>
    <xf numFmtId="3" fontId="71" fillId="0" borderId="12" xfId="146" applyNumberFormat="1" applyFont="1" applyFill="1" applyBorder="1" applyAlignment="1">
      <alignment horizontal="center" vertical="center"/>
    </xf>
    <xf numFmtId="210" fontId="71" fillId="0" borderId="50" xfId="146" applyNumberFormat="1" applyFont="1" applyFill="1" applyBorder="1" applyAlignment="1">
      <alignment horizontal="left" vertical="center"/>
    </xf>
    <xf numFmtId="0" fontId="71" fillId="0" borderId="30" xfId="146" applyFont="1" applyFill="1" applyBorder="1" applyAlignment="1">
      <alignment horizontal="left" vertical="center" textRotation="255"/>
    </xf>
    <xf numFmtId="0" fontId="71" fillId="0" borderId="0" xfId="146" applyFont="1" applyFill="1" applyBorder="1" applyAlignment="1">
      <alignment horizontal="left" vertical="center" textRotation="255"/>
    </xf>
    <xf numFmtId="49" fontId="71" fillId="0" borderId="41" xfId="146" applyNumberFormat="1" applyFont="1" applyFill="1" applyBorder="1" applyAlignment="1">
      <alignment horizontal="right" vertical="center" textRotation="255"/>
    </xf>
    <xf numFmtId="0" fontId="69" fillId="0" borderId="0" xfId="146" applyFont="1" applyFill="1" applyBorder="1" applyAlignment="1">
      <alignment horizontal="center" vertical="center"/>
    </xf>
    <xf numFmtId="3" fontId="71" fillId="0" borderId="0" xfId="146" applyNumberFormat="1" applyFont="1" applyFill="1" applyBorder="1" applyAlignment="1">
      <alignment horizontal="left" vertical="center" textRotation="255"/>
    </xf>
    <xf numFmtId="49" fontId="71" fillId="0" borderId="0" xfId="146" applyNumberFormat="1" applyFont="1" applyFill="1" applyBorder="1" applyAlignment="1">
      <alignment horizontal="right" vertical="center" textRotation="255"/>
    </xf>
    <xf numFmtId="49" fontId="71" fillId="0" borderId="0" xfId="146" applyNumberFormat="1" applyFont="1" applyFill="1" applyBorder="1" applyAlignment="1">
      <alignment vertical="center" textRotation="255"/>
    </xf>
    <xf numFmtId="49" fontId="71" fillId="0" borderId="0" xfId="146" applyNumberFormat="1" applyFont="1" applyFill="1" applyBorder="1" applyAlignment="1">
      <alignment horizontal="center" vertical="center" textRotation="255"/>
    </xf>
    <xf numFmtId="3" fontId="71" fillId="0" borderId="0" xfId="146" applyNumberFormat="1" applyFont="1" applyFill="1" applyBorder="1" applyAlignment="1">
      <alignment vertical="center"/>
    </xf>
    <xf numFmtId="3" fontId="71" fillId="0" borderId="0" xfId="146" applyNumberFormat="1" applyFont="1" applyFill="1" applyBorder="1" applyAlignment="1">
      <alignment horizontal="right" vertical="center"/>
    </xf>
    <xf numFmtId="3" fontId="71" fillId="0" borderId="0" xfId="146" applyNumberFormat="1" applyFont="1" applyFill="1" applyBorder="1" applyAlignment="1">
      <alignment horizontal="center" vertical="center"/>
    </xf>
    <xf numFmtId="210" fontId="71" fillId="0" borderId="38" xfId="146" applyNumberFormat="1" applyFont="1" applyFill="1" applyBorder="1" applyAlignment="1">
      <alignment horizontal="left" vertical="center"/>
    </xf>
    <xf numFmtId="214" fontId="72" fillId="0" borderId="30" xfId="146" applyNumberFormat="1" applyFont="1" applyFill="1" applyBorder="1" applyAlignment="1"/>
    <xf numFmtId="0" fontId="64" fillId="0" borderId="0" xfId="146" applyNumberFormat="1" applyFont="1" applyFill="1" applyBorder="1" applyAlignment="1"/>
    <xf numFmtId="214" fontId="72" fillId="0" borderId="0" xfId="146" applyNumberFormat="1" applyFont="1" applyFill="1" applyBorder="1" applyAlignment="1"/>
    <xf numFmtId="0" fontId="64" fillId="0" borderId="0" xfId="146" quotePrefix="1" applyFont="1" applyFill="1" applyBorder="1" applyAlignment="1"/>
    <xf numFmtId="0" fontId="66" fillId="0" borderId="0" xfId="146" applyFont="1" applyFill="1" applyBorder="1" applyAlignment="1">
      <alignment vertical="center"/>
    </xf>
    <xf numFmtId="3" fontId="66" fillId="0" borderId="0" xfId="146" applyNumberFormat="1" applyFont="1" applyFill="1" applyBorder="1" applyAlignment="1">
      <alignment vertical="center"/>
    </xf>
    <xf numFmtId="180" fontId="66" fillId="0" borderId="0" xfId="146" applyNumberFormat="1" applyFont="1" applyFill="1" applyBorder="1" applyAlignment="1">
      <alignment vertical="center"/>
    </xf>
    <xf numFmtId="210" fontId="66" fillId="0" borderId="38" xfId="146" applyNumberFormat="1" applyFont="1" applyFill="1" applyBorder="1" applyAlignment="1">
      <alignment horizontal="center" vertical="center"/>
    </xf>
    <xf numFmtId="0" fontId="64" fillId="0" borderId="0" xfId="146" applyFont="1" applyFill="1" applyBorder="1" applyAlignment="1"/>
    <xf numFmtId="0" fontId="73" fillId="0" borderId="0" xfId="146" applyFont="1" applyFill="1" applyBorder="1" applyAlignment="1"/>
    <xf numFmtId="179" fontId="74" fillId="0" borderId="0" xfId="146" applyNumberFormat="1" applyFont="1" applyFill="1" applyBorder="1" applyAlignment="1" applyProtection="1">
      <alignment horizontal="left" vertical="center"/>
      <protection locked="0"/>
    </xf>
    <xf numFmtId="0" fontId="45" fillId="0" borderId="0" xfId="146" applyFont="1" applyFill="1" applyBorder="1" applyAlignment="1">
      <alignment horizontal="left" vertical="center"/>
    </xf>
    <xf numFmtId="0" fontId="45" fillId="0" borderId="0" xfId="146" applyFont="1" applyFill="1" applyBorder="1" applyAlignment="1">
      <alignment horizontal="center" vertical="center"/>
    </xf>
    <xf numFmtId="0" fontId="64" fillId="0" borderId="0" xfId="146" applyFont="1" applyFill="1" applyBorder="1" applyAlignment="1">
      <alignment vertical="center"/>
    </xf>
    <xf numFmtId="211" fontId="74" fillId="0" borderId="0" xfId="146" applyNumberFormat="1" applyFont="1" applyFill="1" applyBorder="1" applyAlignment="1" applyProtection="1">
      <alignment vertical="center"/>
      <protection locked="0"/>
    </xf>
    <xf numFmtId="0" fontId="75" fillId="0" borderId="0" xfId="146" applyFont="1" applyFill="1" applyBorder="1" applyAlignment="1" applyProtection="1">
      <alignment vertical="center"/>
      <protection locked="0"/>
    </xf>
    <xf numFmtId="0" fontId="64" fillId="0" borderId="38" xfId="146" applyFont="1" applyFill="1" applyBorder="1" applyAlignment="1" applyProtection="1">
      <alignment vertical="center"/>
      <protection locked="0"/>
    </xf>
    <xf numFmtId="179" fontId="74" fillId="0" borderId="0" xfId="146" applyNumberFormat="1" applyFont="1" applyFill="1" applyBorder="1" applyAlignment="1" applyProtection="1">
      <alignment horizontal="center" vertical="center"/>
      <protection locked="0"/>
    </xf>
    <xf numFmtId="211" fontId="74" fillId="0" borderId="0" xfId="146" quotePrefix="1" applyNumberFormat="1" applyFont="1" applyFill="1" applyBorder="1" applyAlignment="1" applyProtection="1">
      <alignment vertical="center"/>
      <protection locked="0"/>
    </xf>
    <xf numFmtId="179" fontId="74" fillId="0" borderId="0" xfId="146" applyNumberFormat="1" applyFont="1" applyFill="1" applyBorder="1" applyAlignment="1" applyProtection="1">
      <alignment horizontal="center"/>
      <protection locked="0"/>
    </xf>
    <xf numFmtId="0" fontId="75" fillId="0" borderId="0" xfId="146" applyFont="1" applyFill="1" applyBorder="1" applyAlignment="1" applyProtection="1">
      <protection locked="0"/>
    </xf>
    <xf numFmtId="0" fontId="64" fillId="0" borderId="38" xfId="146" applyFont="1" applyFill="1" applyBorder="1" applyAlignment="1" applyProtection="1">
      <protection locked="0"/>
    </xf>
    <xf numFmtId="211" fontId="74" fillId="0" borderId="0" xfId="146" quotePrefix="1" applyNumberFormat="1" applyFont="1" applyFill="1" applyBorder="1" applyAlignment="1" applyProtection="1">
      <protection locked="0"/>
    </xf>
    <xf numFmtId="0" fontId="76" fillId="0" borderId="0" xfId="146" quotePrefix="1" applyFont="1" applyFill="1" applyBorder="1" applyAlignment="1">
      <alignment horizontal="left"/>
    </xf>
    <xf numFmtId="0" fontId="45" fillId="0" borderId="0" xfId="146" applyFont="1" applyFill="1" applyBorder="1" applyAlignment="1"/>
    <xf numFmtId="0" fontId="64" fillId="0" borderId="0" xfId="146" applyNumberFormat="1" applyFont="1" applyFill="1" applyBorder="1" applyAlignment="1" applyProtection="1">
      <protection locked="0"/>
    </xf>
    <xf numFmtId="216" fontId="70" fillId="0" borderId="0" xfId="146" applyNumberFormat="1" applyFont="1" applyFill="1" applyBorder="1" applyAlignment="1" applyProtection="1">
      <alignment horizontal="right" vertical="center"/>
      <protection locked="0"/>
    </xf>
    <xf numFmtId="0" fontId="64" fillId="0" borderId="0" xfId="146" applyNumberFormat="1" applyFont="1" applyFill="1" applyBorder="1" applyAlignment="1" applyProtection="1">
      <alignment horizontal="left" vertical="center"/>
      <protection locked="0"/>
    </xf>
    <xf numFmtId="0" fontId="64" fillId="0" borderId="0" xfId="146" applyNumberFormat="1" applyFont="1" applyFill="1" applyBorder="1" applyAlignment="1" applyProtection="1">
      <alignment vertical="center"/>
      <protection locked="0"/>
    </xf>
    <xf numFmtId="0" fontId="45" fillId="0" borderId="30" xfId="146" applyFont="1" applyFill="1" applyBorder="1" applyAlignment="1">
      <alignment horizontal="left" vertical="center"/>
    </xf>
    <xf numFmtId="3" fontId="72" fillId="0" borderId="0" xfId="146" applyNumberFormat="1" applyFont="1" applyFill="1" applyBorder="1" applyAlignment="1">
      <alignment horizontal="right" vertical="center"/>
    </xf>
    <xf numFmtId="3" fontId="45" fillId="0" borderId="0" xfId="146" applyNumberFormat="1" applyFont="1" applyFill="1" applyBorder="1" applyAlignment="1">
      <alignment vertical="center"/>
    </xf>
    <xf numFmtId="210" fontId="45" fillId="0" borderId="38" xfId="146" applyNumberFormat="1" applyFont="1" applyFill="1" applyBorder="1" applyAlignment="1">
      <alignment horizontal="center" vertical="center"/>
    </xf>
    <xf numFmtId="0" fontId="66" fillId="0" borderId="30" xfId="146" applyFont="1" applyFill="1" applyBorder="1" applyAlignment="1">
      <alignment horizontal="left"/>
    </xf>
    <xf numFmtId="0" fontId="66" fillId="0" borderId="0" xfId="146" applyFont="1" applyFill="1" applyBorder="1" applyAlignment="1">
      <alignment horizontal="left"/>
    </xf>
    <xf numFmtId="3" fontId="66" fillId="0" borderId="0" xfId="146" applyNumberFormat="1" applyFont="1" applyFill="1" applyBorder="1" applyAlignment="1"/>
    <xf numFmtId="210" fontId="66" fillId="0" borderId="38" xfId="146" applyNumberFormat="1" applyFont="1" applyFill="1" applyBorder="1" applyAlignment="1">
      <alignment horizontal="center"/>
    </xf>
    <xf numFmtId="0" fontId="66" fillId="0" borderId="49" xfId="146" applyFont="1" applyFill="1" applyBorder="1" applyAlignment="1">
      <alignment horizontal="left"/>
    </xf>
    <xf numFmtId="0" fontId="66" fillId="0" borderId="31" xfId="146" applyFont="1" applyFill="1" applyBorder="1" applyAlignment="1">
      <alignment horizontal="left"/>
    </xf>
    <xf numFmtId="0" fontId="69" fillId="0" borderId="31" xfId="146" quotePrefix="1" applyFont="1" applyFill="1" applyBorder="1" applyAlignment="1">
      <alignment horizontal="left"/>
    </xf>
    <xf numFmtId="0" fontId="66" fillId="0" borderId="31" xfId="146" applyFont="1" applyFill="1" applyBorder="1" applyAlignment="1"/>
    <xf numFmtId="0" fontId="69" fillId="0" borderId="31" xfId="146" applyFont="1" applyFill="1" applyBorder="1" applyAlignment="1">
      <alignment horizontal="center"/>
    </xf>
    <xf numFmtId="3" fontId="66" fillId="0" borderId="31" xfId="146" applyNumberFormat="1" applyFont="1" applyFill="1" applyBorder="1" applyAlignment="1"/>
    <xf numFmtId="180" fontId="71" fillId="0" borderId="31" xfId="146" applyNumberFormat="1" applyFont="1" applyFill="1" applyBorder="1" applyAlignment="1"/>
    <xf numFmtId="3" fontId="71" fillId="0" borderId="31" xfId="146" applyNumberFormat="1" applyFont="1" applyFill="1" applyBorder="1" applyAlignment="1">
      <alignment horizontal="right"/>
    </xf>
    <xf numFmtId="3" fontId="71" fillId="0" borderId="31" xfId="146" applyNumberFormat="1" applyFont="1" applyFill="1" applyBorder="1" applyAlignment="1"/>
    <xf numFmtId="3" fontId="71" fillId="0" borderId="31" xfId="146" applyNumberFormat="1" applyFont="1" applyFill="1" applyBorder="1" applyAlignment="1">
      <alignment horizontal="left"/>
    </xf>
    <xf numFmtId="210" fontId="66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7" fillId="0" borderId="56" xfId="0" applyNumberFormat="1" applyFont="1" applyBorder="1" applyAlignment="1">
      <alignment horizontal="center" vertical="center"/>
    </xf>
    <xf numFmtId="3" fontId="77" fillId="0" borderId="22" xfId="0" applyNumberFormat="1" applyFont="1" applyBorder="1" applyAlignment="1">
      <alignment horizontal="center" vertical="center"/>
    </xf>
    <xf numFmtId="0" fontId="78" fillId="0" borderId="33" xfId="0" applyNumberFormat="1" applyFont="1" applyBorder="1" applyAlignment="1">
      <alignment horizontal="right" vertical="center"/>
    </xf>
    <xf numFmtId="3" fontId="78" fillId="0" borderId="48" xfId="0" applyNumberFormat="1" applyFont="1" applyBorder="1" applyAlignment="1">
      <alignment horizontal="left" vertical="center"/>
    </xf>
    <xf numFmtId="0" fontId="78" fillId="0" borderId="37" xfId="0" applyNumberFormat="1" applyFont="1" applyBorder="1" applyAlignment="1">
      <alignment horizontal="right" vertical="center"/>
    </xf>
    <xf numFmtId="3" fontId="78" fillId="0" borderId="59" xfId="0" applyNumberFormat="1" applyFont="1" applyBorder="1" applyAlignment="1">
      <alignment horizontal="left" vertical="center"/>
    </xf>
    <xf numFmtId="10" fontId="78" fillId="0" borderId="33" xfId="0" applyNumberFormat="1" applyFont="1" applyBorder="1" applyAlignment="1">
      <alignment horizontal="right" vertical="center"/>
    </xf>
    <xf numFmtId="9" fontId="78" fillId="0" borderId="37" xfId="0" applyNumberFormat="1" applyFont="1" applyBorder="1" applyAlignment="1">
      <alignment horizontal="right" vertical="center"/>
    </xf>
    <xf numFmtId="0" fontId="78" fillId="0" borderId="61" xfId="0" applyNumberFormat="1" applyFont="1" applyBorder="1" applyAlignment="1">
      <alignment horizontal="right" vertical="center"/>
    </xf>
    <xf numFmtId="3" fontId="78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8" fillId="0" borderId="47" xfId="0" applyNumberFormat="1" applyFont="1" applyBorder="1" applyAlignment="1">
      <alignment horizontal="center" vertical="center"/>
    </xf>
    <xf numFmtId="3" fontId="78" fillId="0" borderId="42" xfId="0" applyNumberFormat="1" applyFont="1" applyBorder="1" applyAlignment="1">
      <alignment horizontal="center" vertical="center"/>
    </xf>
    <xf numFmtId="3" fontId="78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78" fillId="0" borderId="33" xfId="0" applyNumberFormat="1" applyFont="1" applyBorder="1" applyAlignment="1">
      <alignment horizontal="right" vertical="center"/>
    </xf>
    <xf numFmtId="3" fontId="78" fillId="0" borderId="0" xfId="0" applyNumberFormat="1" applyFont="1" applyBorder="1" applyAlignment="1">
      <alignment vertical="center"/>
    </xf>
    <xf numFmtId="3" fontId="77" fillId="0" borderId="0" xfId="0" applyNumberFormat="1" applyFont="1" applyBorder="1" applyAlignment="1">
      <alignment vertical="center"/>
    </xf>
    <xf numFmtId="3" fontId="78" fillId="0" borderId="62" xfId="0" applyNumberFormat="1" applyFont="1" applyBorder="1" applyAlignment="1">
      <alignment vertical="center"/>
    </xf>
    <xf numFmtId="0" fontId="77" fillId="0" borderId="56" xfId="0" applyNumberFormat="1" applyFont="1" applyBorder="1" applyAlignment="1">
      <alignment horizontal="center" vertical="center"/>
    </xf>
    <xf numFmtId="3" fontId="78" fillId="0" borderId="20" xfId="0" applyNumberFormat="1" applyFont="1" applyBorder="1" applyAlignment="1">
      <alignment vertical="center"/>
    </xf>
    <xf numFmtId="3" fontId="78" fillId="0" borderId="0" xfId="0" applyNumberFormat="1" applyFont="1" applyBorder="1" applyAlignment="1">
      <alignment horizontal="distributed" vertical="center"/>
    </xf>
    <xf numFmtId="3" fontId="78" fillId="0" borderId="35" xfId="0" applyNumberFormat="1" applyFont="1" applyBorder="1" applyAlignment="1">
      <alignment horizontal="distributed" vertical="center"/>
    </xf>
    <xf numFmtId="3" fontId="78" fillId="0" borderId="32" xfId="0" applyNumberFormat="1" applyFont="1" applyBorder="1" applyAlignment="1">
      <alignment horizontal="center" vertical="center"/>
    </xf>
    <xf numFmtId="212" fontId="78" fillId="0" borderId="37" xfId="0" applyNumberFormat="1" applyFont="1" applyBorder="1" applyAlignment="1">
      <alignment horizontal="right" vertical="center"/>
    </xf>
    <xf numFmtId="212" fontId="78" fillId="0" borderId="33" xfId="0" applyNumberFormat="1" applyFont="1" applyBorder="1" applyAlignment="1">
      <alignment horizontal="right" vertical="center"/>
    </xf>
    <xf numFmtId="0" fontId="59" fillId="26" borderId="14" xfId="146" applyFont="1" applyFill="1" applyBorder="1" applyAlignment="1">
      <alignment horizontal="center" vertical="center"/>
    </xf>
    <xf numFmtId="180" fontId="77" fillId="0" borderId="57" xfId="147" applyNumberFormat="1" applyFont="1" applyBorder="1" applyAlignment="1">
      <alignment horizontal="center" vertical="center"/>
    </xf>
    <xf numFmtId="180" fontId="78" fillId="0" borderId="33" xfId="147" applyNumberFormat="1" applyFont="1" applyBorder="1" applyAlignment="1">
      <alignment vertical="center"/>
    </xf>
    <xf numFmtId="180" fontId="78" fillId="0" borderId="33" xfId="147" applyNumberFormat="1" applyFont="1" applyBorder="1" applyAlignment="1">
      <alignment horizontal="right" vertical="center"/>
    </xf>
    <xf numFmtId="180" fontId="78" fillId="0" borderId="37" xfId="147" applyNumberFormat="1" applyFont="1" applyBorder="1" applyAlignment="1">
      <alignment vertical="center"/>
    </xf>
    <xf numFmtId="180" fontId="3" fillId="0" borderId="47" xfId="147" applyNumberFormat="1" applyFont="1" applyBorder="1">
      <alignment vertical="center"/>
    </xf>
    <xf numFmtId="180" fontId="78" fillId="0" borderId="61" xfId="147" applyNumberFormat="1" applyFont="1" applyBorder="1" applyAlignment="1">
      <alignment vertical="center"/>
    </xf>
    <xf numFmtId="180" fontId="0" fillId="0" borderId="0" xfId="147" applyNumberFormat="1" applyFont="1" applyAlignment="1">
      <alignment vertical="center"/>
    </xf>
    <xf numFmtId="180" fontId="0" fillId="0" borderId="0" xfId="147" applyNumberFormat="1" applyFont="1" applyAlignment="1"/>
    <xf numFmtId="0" fontId="79" fillId="0" borderId="0" xfId="146" applyFont="1" applyFill="1" applyBorder="1" applyAlignment="1">
      <alignment vertical="top"/>
    </xf>
    <xf numFmtId="0" fontId="79" fillId="0" borderId="0" xfId="146" applyFont="1" applyFill="1" applyBorder="1" applyAlignment="1">
      <alignment vertical="center"/>
    </xf>
    <xf numFmtId="0" fontId="59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1" fillId="26" borderId="19" xfId="146" applyFont="1" applyFill="1" applyBorder="1" applyAlignment="1">
      <alignment horizontal="left" vertical="center"/>
    </xf>
    <xf numFmtId="0" fontId="61" fillId="26" borderId="35" xfId="146" applyFont="1" applyFill="1" applyBorder="1" applyAlignment="1">
      <alignment vertical="center" shrinkToFit="1"/>
    </xf>
    <xf numFmtId="41" fontId="59" fillId="26" borderId="35" xfId="45" applyNumberFormat="1" applyFont="1" applyFill="1" applyBorder="1" applyAlignment="1">
      <alignment vertical="center"/>
    </xf>
    <xf numFmtId="0" fontId="59" fillId="26" borderId="35" xfId="146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61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61" fillId="26" borderId="35" xfId="146" applyNumberFormat="1" applyFont="1" applyFill="1" applyBorder="1" applyAlignment="1">
      <alignment horizontal="center" vertical="center"/>
    </xf>
    <xf numFmtId="3" fontId="61" fillId="26" borderId="20" xfId="146" applyNumberFormat="1" applyFont="1" applyFill="1" applyBorder="1" applyAlignment="1">
      <alignment horizontal="center" vertical="center"/>
    </xf>
    <xf numFmtId="202" fontId="63" fillId="26" borderId="19" xfId="0" applyNumberFormat="1" applyFont="1" applyFill="1" applyBorder="1" applyAlignment="1">
      <alignment horizontal="center" vertical="center" shrinkToFit="1"/>
    </xf>
    <xf numFmtId="180" fontId="62" fillId="26" borderId="35" xfId="146" applyNumberFormat="1" applyFont="1" applyFill="1" applyBorder="1" applyAlignment="1">
      <alignment vertical="center"/>
    </xf>
    <xf numFmtId="3" fontId="63" fillId="0" borderId="35" xfId="0" applyNumberFormat="1" applyFont="1" applyFill="1" applyBorder="1" applyAlignment="1">
      <alignment horizontal="center" vertical="center"/>
    </xf>
    <xf numFmtId="3" fontId="62" fillId="26" borderId="35" xfId="146" applyNumberFormat="1" applyFont="1" applyFill="1" applyBorder="1" applyAlignment="1">
      <alignment vertical="center"/>
    </xf>
    <xf numFmtId="213" fontId="62" fillId="26" borderId="35" xfId="146" applyNumberFormat="1" applyFont="1" applyFill="1" applyBorder="1" applyAlignment="1">
      <alignment horizontal="center" vertical="center"/>
    </xf>
    <xf numFmtId="3" fontId="62" fillId="26" borderId="20" xfId="146" applyNumberFormat="1" applyFont="1" applyFill="1" applyBorder="1" applyAlignment="1">
      <alignment horizontal="center" vertical="center"/>
    </xf>
    <xf numFmtId="3" fontId="59" fillId="26" borderId="21" xfId="146" applyNumberFormat="1" applyFont="1" applyFill="1" applyBorder="1" applyAlignment="1">
      <alignment vertical="center"/>
    </xf>
    <xf numFmtId="0" fontId="59" fillId="26" borderId="21" xfId="146" applyFont="1" applyFill="1" applyBorder="1" applyAlignment="1">
      <alignment horizontal="centerContinuous" vertical="center"/>
    </xf>
    <xf numFmtId="203" fontId="63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9" fillId="26" borderId="19" xfId="146" applyFont="1" applyFill="1" applyBorder="1" applyAlignment="1">
      <alignment horizontal="center" vertical="center"/>
    </xf>
    <xf numFmtId="0" fontId="59" fillId="26" borderId="35" xfId="146" applyFont="1" applyFill="1" applyBorder="1" applyAlignment="1">
      <alignment vertical="center" shrinkToFit="1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0" fontId="61" fillId="26" borderId="19" xfId="146" applyFont="1" applyFill="1" applyBorder="1" applyAlignment="1">
      <alignment vertical="center"/>
    </xf>
    <xf numFmtId="0" fontId="59" fillId="26" borderId="19" xfId="146" applyFont="1" applyFill="1" applyBorder="1" applyAlignment="1">
      <alignment horizontal="center" vertical="center" shrinkToFit="1"/>
    </xf>
    <xf numFmtId="3" fontId="62" fillId="0" borderId="35" xfId="0" applyNumberFormat="1" applyFont="1" applyFill="1" applyBorder="1" applyAlignment="1">
      <alignment vertical="center" shrinkToFit="1"/>
    </xf>
    <xf numFmtId="3" fontId="62" fillId="0" borderId="35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horizontal="center" vertical="center" shrinkToFit="1"/>
    </xf>
    <xf numFmtId="3" fontId="62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9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31" fontId="62" fillId="26" borderId="35" xfId="146" applyNumberFormat="1" applyFont="1" applyFill="1" applyBorder="1" applyAlignment="1">
      <alignment vertical="center"/>
    </xf>
    <xf numFmtId="234" fontId="59" fillId="26" borderId="35" xfId="45" applyNumberFormat="1" applyFont="1" applyFill="1" applyBorder="1" applyAlignment="1">
      <alignment horizontal="center" vertical="center"/>
    </xf>
    <xf numFmtId="202" fontId="63" fillId="26" borderId="60" xfId="0" applyNumberFormat="1" applyFont="1" applyFill="1" applyBorder="1" applyAlignment="1">
      <alignment horizontal="center" vertical="center" shrinkToFit="1"/>
    </xf>
    <xf numFmtId="203" fontId="63" fillId="0" borderId="42" xfId="0" applyNumberFormat="1" applyFont="1" applyFill="1" applyBorder="1" applyAlignment="1">
      <alignment vertical="center" shrinkToFit="1"/>
    </xf>
    <xf numFmtId="180" fontId="62" fillId="26" borderId="42" xfId="146" applyNumberFormat="1" applyFont="1" applyFill="1" applyBorder="1" applyAlignment="1">
      <alignment vertical="center"/>
    </xf>
    <xf numFmtId="3" fontId="63" fillId="0" borderId="42" xfId="0" applyNumberFormat="1" applyFont="1" applyFill="1" applyBorder="1" applyAlignment="1">
      <alignment horizontal="center" vertical="center"/>
    </xf>
    <xf numFmtId="3" fontId="62" fillId="26" borderId="42" xfId="146" applyNumberFormat="1" applyFont="1" applyFill="1" applyBorder="1" applyAlignment="1">
      <alignment vertical="center"/>
    </xf>
    <xf numFmtId="213" fontId="62" fillId="26" borderId="42" xfId="146" applyNumberFormat="1" applyFont="1" applyFill="1" applyBorder="1" applyAlignment="1">
      <alignment horizontal="center" vertical="center"/>
    </xf>
    <xf numFmtId="3" fontId="62" fillId="26" borderId="66" xfId="146" applyNumberFormat="1" applyFont="1" applyFill="1" applyBorder="1" applyAlignment="1">
      <alignment horizontal="center" vertical="center"/>
    </xf>
    <xf numFmtId="0" fontId="61" fillId="26" borderId="60" xfId="146" applyFont="1" applyFill="1" applyBorder="1" applyAlignment="1">
      <alignment horizontal="left" vertical="center"/>
    </xf>
    <xf numFmtId="0" fontId="61" fillId="26" borderId="42" xfId="146" applyFont="1" applyFill="1" applyBorder="1" applyAlignment="1">
      <alignment vertical="center" shrinkToFit="1"/>
    </xf>
    <xf numFmtId="41" fontId="59" fillId="26" borderId="42" xfId="45" applyNumberFormat="1" applyFont="1" applyFill="1" applyBorder="1" applyAlignment="1">
      <alignment vertical="center"/>
    </xf>
    <xf numFmtId="0" fontId="59" fillId="26" borderId="42" xfId="146" applyFont="1" applyFill="1" applyBorder="1" applyAlignment="1">
      <alignment horizontal="center" vertical="center"/>
    </xf>
    <xf numFmtId="3" fontId="59" fillId="26" borderId="42" xfId="146" applyNumberFormat="1" applyFont="1" applyFill="1" applyBorder="1" applyAlignment="1">
      <alignment vertical="center"/>
    </xf>
    <xf numFmtId="3" fontId="61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61" fillId="26" borderId="42" xfId="146" applyNumberFormat="1" applyFont="1" applyFill="1" applyBorder="1" applyAlignment="1">
      <alignment horizontal="center" vertical="center"/>
    </xf>
    <xf numFmtId="3" fontId="61" fillId="26" borderId="66" xfId="146" applyNumberFormat="1" applyFont="1" applyFill="1" applyBorder="1" applyAlignment="1">
      <alignment horizontal="center" vertical="center"/>
    </xf>
    <xf numFmtId="0" fontId="61" fillId="26" borderId="60" xfId="146" applyFont="1" applyFill="1" applyBorder="1" applyAlignment="1">
      <alignment vertical="center"/>
    </xf>
    <xf numFmtId="3" fontId="62" fillId="0" borderId="42" xfId="0" applyNumberFormat="1" applyFont="1" applyFill="1" applyBorder="1" applyAlignment="1">
      <alignment vertical="center" shrinkToFit="1"/>
    </xf>
    <xf numFmtId="3" fontId="62" fillId="0" borderId="42" xfId="0" applyNumberFormat="1" applyFont="1" applyFill="1" applyBorder="1" applyAlignment="1">
      <alignment horizontal="center" vertical="center"/>
    </xf>
    <xf numFmtId="3" fontId="61" fillId="26" borderId="35" xfId="146" applyNumberFormat="1" applyFont="1" applyFill="1" applyBorder="1" applyAlignment="1">
      <alignment vertical="center"/>
    </xf>
    <xf numFmtId="3" fontId="61" fillId="26" borderId="42" xfId="146" applyNumberFormat="1" applyFont="1" applyFill="1" applyBorder="1" applyAlignment="1">
      <alignment vertical="center"/>
    </xf>
    <xf numFmtId="0" fontId="61" fillId="26" borderId="58" xfId="146" applyFont="1" applyFill="1" applyBorder="1" applyAlignment="1">
      <alignment horizontal="center" vertical="center"/>
    </xf>
    <xf numFmtId="0" fontId="61" fillId="26" borderId="47" xfId="146" applyFont="1" applyFill="1" applyBorder="1" applyAlignment="1">
      <alignment vertical="center" shrinkToFit="1"/>
    </xf>
    <xf numFmtId="3" fontId="77" fillId="0" borderId="67" xfId="0" applyNumberFormat="1" applyFont="1" applyBorder="1" applyAlignment="1">
      <alignment horizontal="center" vertical="center"/>
    </xf>
    <xf numFmtId="0" fontId="59" fillId="26" borderId="24" xfId="146" applyFont="1" applyFill="1" applyBorder="1" applyAlignment="1">
      <alignment horizontal="center" vertical="center" shrinkToFit="1"/>
    </xf>
    <xf numFmtId="10" fontId="59" fillId="26" borderId="21" xfId="146" applyNumberFormat="1" applyFont="1" applyFill="1" applyBorder="1" applyAlignment="1">
      <alignment horizontal="left" vertical="center" shrinkToFit="1"/>
    </xf>
    <xf numFmtId="3" fontId="62" fillId="26" borderId="21" xfId="146" applyNumberFormat="1" applyFont="1" applyFill="1" applyBorder="1" applyAlignment="1">
      <alignment vertical="center"/>
    </xf>
    <xf numFmtId="3" fontId="59" fillId="26" borderId="21" xfId="146" applyNumberFormat="1" applyFont="1" applyFill="1" applyBorder="1" applyAlignment="1">
      <alignment horizontal="center" vertical="center" shrinkToFit="1"/>
    </xf>
    <xf numFmtId="3" fontId="59" fillId="26" borderId="25" xfId="146" applyNumberFormat="1" applyFont="1" applyFill="1" applyBorder="1" applyAlignment="1">
      <alignment horizontal="center" vertical="center"/>
    </xf>
    <xf numFmtId="3" fontId="43" fillId="0" borderId="60" xfId="0" applyNumberFormat="1" applyFont="1" applyBorder="1" applyAlignment="1">
      <alignment horizontal="left" vertical="center"/>
    </xf>
    <xf numFmtId="236" fontId="59" fillId="26" borderId="21" xfId="45" applyNumberFormat="1" applyFont="1" applyFill="1" applyBorder="1" applyAlignment="1">
      <alignment vertical="center"/>
    </xf>
    <xf numFmtId="3" fontId="43" fillId="0" borderId="19" xfId="0" applyNumberFormat="1" applyFont="1" applyBorder="1" applyAlignment="1">
      <alignment horizontal="left" vertical="center"/>
    </xf>
    <xf numFmtId="3" fontId="43" fillId="0" borderId="35" xfId="0" applyNumberFormat="1" applyFont="1" applyBorder="1" applyAlignment="1">
      <alignment horizontal="left" vertical="center"/>
    </xf>
    <xf numFmtId="3" fontId="43" fillId="0" borderId="35" xfId="0" applyNumberFormat="1" applyFont="1" applyBorder="1" applyAlignment="1">
      <alignment vertical="center"/>
    </xf>
    <xf numFmtId="3" fontId="43" fillId="0" borderId="35" xfId="0" applyNumberFormat="1" applyFont="1" applyBorder="1" applyAlignment="1">
      <alignment horizontal="center" vertical="center"/>
    </xf>
    <xf numFmtId="3" fontId="43" fillId="0" borderId="35" xfId="0" applyNumberFormat="1" applyFont="1" applyBorder="1" applyAlignment="1">
      <alignment horizontal="right" vertical="center"/>
    </xf>
    <xf numFmtId="3" fontId="78" fillId="0" borderId="19" xfId="0" applyNumberFormat="1" applyFont="1" applyBorder="1" applyAlignment="1">
      <alignment horizontal="left" vertical="center"/>
    </xf>
    <xf numFmtId="3" fontId="78" fillId="0" borderId="35" xfId="0" applyNumberFormat="1" applyFont="1" applyBorder="1" applyAlignment="1">
      <alignment horizontal="left" vertical="center"/>
    </xf>
    <xf numFmtId="3" fontId="78" fillId="0" borderId="35" xfId="0" applyNumberFormat="1" applyFont="1" applyBorder="1" applyAlignment="1">
      <alignment vertical="center"/>
    </xf>
    <xf numFmtId="3" fontId="78" fillId="0" borderId="35" xfId="0" applyNumberFormat="1" applyFont="1" applyBorder="1" applyAlignment="1">
      <alignment horizontal="center" vertical="center"/>
    </xf>
    <xf numFmtId="3" fontId="78" fillId="0" borderId="35" xfId="0" applyNumberFormat="1" applyFont="1" applyBorder="1" applyAlignment="1">
      <alignment horizontal="right" vertical="center"/>
    </xf>
    <xf numFmtId="3" fontId="78" fillId="0" borderId="20" xfId="0" applyNumberFormat="1" applyFont="1" applyBorder="1" applyAlignment="1">
      <alignment horizontal="left" vertical="center"/>
    </xf>
    <xf numFmtId="235" fontId="78" fillId="0" borderId="35" xfId="0" applyNumberFormat="1" applyFont="1" applyBorder="1" applyAlignment="1">
      <alignment vertical="center"/>
    </xf>
    <xf numFmtId="3" fontId="43" fillId="0" borderId="42" xfId="0" applyNumberFormat="1" applyFont="1" applyBorder="1" applyAlignment="1">
      <alignment horizontal="left" vertical="center"/>
    </xf>
    <xf numFmtId="3" fontId="43" fillId="0" borderId="42" xfId="0" applyNumberFormat="1" applyFont="1" applyBorder="1" applyAlignment="1">
      <alignment vertical="center"/>
    </xf>
    <xf numFmtId="3" fontId="43" fillId="0" borderId="42" xfId="0" applyNumberFormat="1" applyFont="1" applyBorder="1" applyAlignment="1">
      <alignment horizontal="center" vertical="center"/>
    </xf>
    <xf numFmtId="3" fontId="43" fillId="0" borderId="42" xfId="0" applyNumberFormat="1" applyFont="1" applyBorder="1" applyAlignment="1">
      <alignment horizontal="right" vertical="center"/>
    </xf>
    <xf numFmtId="3" fontId="43" fillId="0" borderId="66" xfId="0" applyNumberFormat="1" applyFont="1" applyBorder="1" applyAlignment="1">
      <alignment horizontal="left" vertical="center"/>
    </xf>
    <xf numFmtId="3" fontId="77" fillId="0" borderId="68" xfId="0" applyNumberFormat="1" applyFont="1" applyBorder="1" applyAlignment="1">
      <alignment horizontal="center" vertical="center"/>
    </xf>
    <xf numFmtId="0" fontId="59" fillId="0" borderId="30" xfId="148" applyFont="1" applyBorder="1" applyAlignment="1">
      <alignment horizontal="center" vertical="center"/>
    </xf>
    <xf numFmtId="0" fontId="59" fillId="0" borderId="38" xfId="148" applyFont="1" applyBorder="1" applyAlignment="1">
      <alignment horizontal="center" vertical="center"/>
    </xf>
    <xf numFmtId="0" fontId="59" fillId="0" borderId="49" xfId="148" applyFont="1" applyBorder="1" applyAlignment="1">
      <alignment horizontal="center" vertical="center"/>
    </xf>
    <xf numFmtId="0" fontId="59" fillId="0" borderId="31" xfId="148" applyFont="1" applyBorder="1" applyAlignment="1">
      <alignment horizontal="center" vertical="center"/>
    </xf>
    <xf numFmtId="0" fontId="59" fillId="0" borderId="39" xfId="148" applyFont="1" applyBorder="1" applyAlignment="1">
      <alignment horizontal="center" vertical="center"/>
    </xf>
    <xf numFmtId="0" fontId="59" fillId="0" borderId="0" xfId="148" applyFont="1" applyBorder="1" applyAlignment="1">
      <alignment horizontal="left" vertical="center" indent="1"/>
    </xf>
    <xf numFmtId="0" fontId="81" fillId="0" borderId="0" xfId="0" applyFont="1">
      <alignment vertical="center"/>
    </xf>
    <xf numFmtId="3" fontId="78" fillId="0" borderId="35" xfId="0" applyNumberFormat="1" applyFont="1" applyFill="1" applyBorder="1" applyAlignment="1">
      <alignment vertical="center"/>
    </xf>
    <xf numFmtId="235" fontId="78" fillId="0" borderId="35" xfId="0" applyNumberFormat="1" applyFont="1" applyFill="1" applyBorder="1" applyAlignment="1">
      <alignment vertical="center"/>
    </xf>
    <xf numFmtId="176" fontId="78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9" fillId="0" borderId="14" xfId="146" applyFont="1" applyFill="1" applyBorder="1" applyAlignment="1">
      <alignment horizontal="center" vertical="center"/>
    </xf>
    <xf numFmtId="0" fontId="59" fillId="0" borderId="60" xfId="146" applyFont="1" applyFill="1" applyBorder="1" applyAlignment="1">
      <alignment horizontal="center" vertical="center" shrinkToFit="1"/>
    </xf>
    <xf numFmtId="3" fontId="62" fillId="0" borderId="42" xfId="146" applyNumberFormat="1" applyFont="1" applyFill="1" applyBorder="1" applyAlignment="1">
      <alignment horizontal="center" vertical="center"/>
    </xf>
    <xf numFmtId="3" fontId="59" fillId="0" borderId="42" xfId="146" applyNumberFormat="1" applyFont="1" applyFill="1" applyBorder="1" applyAlignment="1">
      <alignment vertical="center"/>
    </xf>
    <xf numFmtId="3" fontId="62" fillId="0" borderId="42" xfId="146" applyNumberFormat="1" applyFont="1" applyFill="1" applyBorder="1" applyAlignment="1">
      <alignment vertical="center"/>
    </xf>
    <xf numFmtId="3" fontId="78" fillId="0" borderId="35" xfId="0" applyNumberFormat="1" applyFont="1" applyFill="1" applyBorder="1" applyAlignment="1">
      <alignment horizontal="right" vertical="center"/>
    </xf>
    <xf numFmtId="231" fontId="62" fillId="0" borderId="42" xfId="146" applyNumberFormat="1" applyFont="1" applyFill="1" applyBorder="1" applyAlignment="1">
      <alignment vertical="center"/>
    </xf>
    <xf numFmtId="3" fontId="62" fillId="27" borderId="35" xfId="146" applyNumberFormat="1" applyFont="1" applyFill="1" applyBorder="1" applyAlignment="1">
      <alignment vertical="center"/>
    </xf>
    <xf numFmtId="0" fontId="59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3" fillId="0" borderId="0" xfId="0" applyFont="1" applyAlignment="1"/>
    <xf numFmtId="43" fontId="0" fillId="0" borderId="0" xfId="0" applyNumberFormat="1">
      <alignment vertical="center"/>
    </xf>
    <xf numFmtId="0" fontId="61" fillId="0" borderId="19" xfId="146" applyFont="1" applyFill="1" applyBorder="1" applyAlignment="1">
      <alignment vertical="center"/>
    </xf>
    <xf numFmtId="0" fontId="0" fillId="0" borderId="0" xfId="0" applyAlignment="1"/>
    <xf numFmtId="0" fontId="71" fillId="0" borderId="52" xfId="146" applyFont="1" applyFill="1" applyBorder="1" applyAlignment="1">
      <alignment horizontal="center" vertical="center" textRotation="255"/>
    </xf>
    <xf numFmtId="234" fontId="59" fillId="26" borderId="35" xfId="45" applyNumberFormat="1" applyFont="1" applyFill="1" applyBorder="1" applyAlignment="1">
      <alignment vertical="center"/>
    </xf>
    <xf numFmtId="3" fontId="78" fillId="0" borderId="47" xfId="0" applyNumberFormat="1" applyFont="1" applyBorder="1" applyAlignment="1">
      <alignment horizontal="center" vertical="center"/>
    </xf>
    <xf numFmtId="3" fontId="78" fillId="0" borderId="58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vertical="center"/>
    </xf>
    <xf numFmtId="3" fontId="78" fillId="0" borderId="47" xfId="0" applyNumberFormat="1" applyFont="1" applyBorder="1" applyAlignment="1">
      <alignment horizontal="right" vertical="center"/>
    </xf>
    <xf numFmtId="3" fontId="78" fillId="0" borderId="62" xfId="0" applyNumberFormat="1" applyFont="1" applyBorder="1" applyAlignment="1">
      <alignment horizontal="left" vertical="center"/>
    </xf>
    <xf numFmtId="3" fontId="78" fillId="0" borderId="76" xfId="0" applyNumberFormat="1" applyFont="1" applyBorder="1" applyAlignment="1">
      <alignment horizontal="left" vertical="center"/>
    </xf>
    <xf numFmtId="3" fontId="78" fillId="0" borderId="44" xfId="0" applyNumberFormat="1" applyFont="1" applyBorder="1" applyAlignment="1">
      <alignment horizontal="left" vertical="center"/>
    </xf>
    <xf numFmtId="3" fontId="78" fillId="0" borderId="44" xfId="0" applyNumberFormat="1" applyFont="1" applyBorder="1" applyAlignment="1">
      <alignment vertical="center"/>
    </xf>
    <xf numFmtId="3" fontId="78" fillId="0" borderId="44" xfId="0" applyNumberFormat="1" applyFont="1" applyBorder="1" applyAlignment="1">
      <alignment horizontal="center" vertical="center"/>
    </xf>
    <xf numFmtId="3" fontId="78" fillId="0" borderId="44" xfId="0" applyNumberFormat="1" applyFont="1" applyBorder="1" applyAlignment="1">
      <alignment horizontal="right" vertical="center"/>
    </xf>
    <xf numFmtId="3" fontId="78" fillId="0" borderId="77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horizontal="center" vertical="center"/>
    </xf>
    <xf numFmtId="0" fontId="0" fillId="0" borderId="0" xfId="0" applyAlignment="1"/>
    <xf numFmtId="3" fontId="84" fillId="0" borderId="59" xfId="0" applyNumberFormat="1" applyFont="1" applyBorder="1" applyAlignment="1">
      <alignment horizontal="left" vertical="center"/>
    </xf>
    <xf numFmtId="0" fontId="0" fillId="0" borderId="0" xfId="0" applyAlignment="1"/>
    <xf numFmtId="0" fontId="59" fillId="0" borderId="0" xfId="148" applyFont="1" applyBorder="1" applyAlignment="1">
      <alignment horizontal="center" vertical="center"/>
    </xf>
    <xf numFmtId="179" fontId="85" fillId="0" borderId="0" xfId="0" applyNumberFormat="1" applyFont="1">
      <alignment vertical="center"/>
    </xf>
    <xf numFmtId="0" fontId="41" fillId="0" borderId="0" xfId="0" applyFont="1">
      <alignment vertical="center"/>
    </xf>
    <xf numFmtId="180" fontId="41" fillId="0" borderId="0" xfId="0" applyNumberFormat="1" applyFont="1">
      <alignment vertical="center"/>
    </xf>
    <xf numFmtId="179" fontId="86" fillId="0" borderId="0" xfId="0" applyNumberFormat="1" applyFont="1">
      <alignment vertical="center"/>
    </xf>
    <xf numFmtId="0" fontId="42" fillId="0" borderId="0" xfId="0" applyFont="1">
      <alignment vertical="center"/>
    </xf>
    <xf numFmtId="179" fontId="87" fillId="0" borderId="0" xfId="0" applyNumberFormat="1" applyFont="1">
      <alignment vertical="center"/>
    </xf>
    <xf numFmtId="0" fontId="87" fillId="0" borderId="0" xfId="0" applyFont="1">
      <alignment vertical="center"/>
    </xf>
    <xf numFmtId="180" fontId="0" fillId="0" borderId="0" xfId="0" applyNumberFormat="1">
      <alignment vertical="center"/>
    </xf>
    <xf numFmtId="179" fontId="74" fillId="0" borderId="0" xfId="146" applyNumberFormat="1" applyFont="1" applyFill="1" applyBorder="1" applyAlignment="1" applyProtection="1">
      <alignment horizontal="left"/>
      <protection locked="0"/>
    </xf>
    <xf numFmtId="211" fontId="74" fillId="0" borderId="0" xfId="146" applyNumberFormat="1" applyFont="1" applyFill="1" applyBorder="1" applyAlignment="1" applyProtection="1">
      <alignment horizontal="lef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left"/>
      <protection locked="0"/>
    </xf>
    <xf numFmtId="0" fontId="0" fillId="0" borderId="0" xfId="0">
      <alignment vertical="center"/>
    </xf>
    <xf numFmtId="3" fontId="64" fillId="0" borderId="0" xfId="146" applyNumberFormat="1" applyFont="1" applyFill="1" applyBorder="1" applyAlignment="1">
      <alignment horizontal="center" vertical="center"/>
    </xf>
    <xf numFmtId="216" fontId="64" fillId="0" borderId="0" xfId="146" applyNumberFormat="1" applyFont="1" applyFill="1" applyBorder="1" applyAlignment="1" applyProtection="1">
      <alignment horizontal="left" vertical="center"/>
      <protection locked="0"/>
    </xf>
    <xf numFmtId="0" fontId="64" fillId="0" borderId="0" xfId="146" applyFont="1" applyFill="1" applyBorder="1" applyAlignment="1">
      <alignment horizontal="center" vertical="center"/>
    </xf>
    <xf numFmtId="216" fontId="64" fillId="0" borderId="0" xfId="146" applyNumberFormat="1" applyFont="1" applyFill="1" applyBorder="1" applyAlignment="1" applyProtection="1">
      <alignment horizontal="center" vertical="center"/>
      <protection locked="0"/>
    </xf>
    <xf numFmtId="216" fontId="64" fillId="0" borderId="0" xfId="146" applyNumberFormat="1" applyFont="1" applyFill="1" applyBorder="1" applyAlignment="1" applyProtection="1">
      <alignment horizontal="left" vertical="center" shrinkToFit="1"/>
      <protection locked="0"/>
    </xf>
    <xf numFmtId="179" fontId="74" fillId="0" borderId="0" xfId="146" applyNumberFormat="1" applyFont="1" applyFill="1" applyBorder="1" applyAlignment="1" applyProtection="1">
      <alignment horizontal="left"/>
      <protection locked="0"/>
    </xf>
    <xf numFmtId="215" fontId="74" fillId="0" borderId="0" xfId="146" quotePrefix="1" applyNumberFormat="1" applyFont="1" applyFill="1" applyBorder="1" applyAlignment="1" applyProtection="1">
      <alignment horizontal="right"/>
      <protection locked="0"/>
    </xf>
    <xf numFmtId="0" fontId="64" fillId="0" borderId="0" xfId="146" applyFont="1" applyFill="1" applyBorder="1" applyAlignment="1">
      <alignment horizontal="left" vertical="center" shrinkToFit="1"/>
    </xf>
    <xf numFmtId="0" fontId="64" fillId="0" borderId="38" xfId="146" applyFont="1" applyFill="1" applyBorder="1" applyAlignment="1">
      <alignment horizontal="left" vertical="center" shrinkToFit="1"/>
    </xf>
    <xf numFmtId="211" fontId="74" fillId="0" borderId="0" xfId="146" applyNumberFormat="1" applyFont="1" applyFill="1" applyBorder="1" applyAlignment="1" applyProtection="1">
      <alignment horizontal="lef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left"/>
      <protection locked="0"/>
    </xf>
    <xf numFmtId="0" fontId="67" fillId="0" borderId="0" xfId="146" applyFont="1" applyFill="1" applyBorder="1" applyAlignment="1">
      <alignment horizontal="center" vertical="center" shrinkToFit="1"/>
    </xf>
    <xf numFmtId="0" fontId="68" fillId="0" borderId="0" xfId="0" applyFont="1" applyFill="1" applyAlignment="1">
      <alignment horizontal="left" vertical="center" shrinkToFit="1"/>
    </xf>
    <xf numFmtId="0" fontId="70" fillId="0" borderId="46" xfId="146" quotePrefix="1" applyFont="1" applyFill="1" applyBorder="1" applyAlignment="1">
      <alignment horizontal="center" vertical="center"/>
    </xf>
    <xf numFmtId="0" fontId="70" fillId="0" borderId="12" xfId="146" quotePrefix="1" applyFont="1" applyFill="1" applyBorder="1" applyAlignment="1">
      <alignment horizontal="center" vertical="center"/>
    </xf>
    <xf numFmtId="0" fontId="70" fillId="0" borderId="50" xfId="146" quotePrefix="1" applyFont="1" applyFill="1" applyBorder="1" applyAlignment="1">
      <alignment horizontal="center" vertical="center"/>
    </xf>
    <xf numFmtId="0" fontId="71" fillId="0" borderId="53" xfId="146" applyFont="1" applyFill="1" applyBorder="1" applyAlignment="1">
      <alignment horizontal="center" vertical="center" textRotation="255"/>
    </xf>
    <xf numFmtId="0" fontId="71" fillId="0" borderId="12" xfId="146" applyFont="1" applyFill="1" applyBorder="1" applyAlignment="1">
      <alignment horizontal="center" vertical="center" textRotation="255"/>
    </xf>
    <xf numFmtId="0" fontId="71" fillId="0" borderId="54" xfId="146" applyFont="1" applyFill="1" applyBorder="1" applyAlignment="1">
      <alignment horizontal="center" vertical="center" textRotation="255"/>
    </xf>
    <xf numFmtId="0" fontId="82" fillId="0" borderId="69" xfId="148" applyFont="1" applyBorder="1" applyAlignment="1">
      <alignment horizontal="center" vertical="center"/>
    </xf>
    <xf numFmtId="0" fontId="82" fillId="0" borderId="70" xfId="148" applyFont="1" applyBorder="1" applyAlignment="1">
      <alignment horizontal="center" vertical="center"/>
    </xf>
    <xf numFmtId="0" fontId="82" fillId="0" borderId="70" xfId="148" applyFont="1" applyBorder="1" applyAlignment="1">
      <alignment horizontal="left" vertical="center" wrapText="1"/>
    </xf>
    <xf numFmtId="0" fontId="82" fillId="0" borderId="70" xfId="148" applyFont="1" applyBorder="1" applyAlignment="1">
      <alignment horizontal="left" vertical="center"/>
    </xf>
    <xf numFmtId="0" fontId="82" fillId="0" borderId="71" xfId="148" applyFont="1" applyBorder="1" applyAlignment="1">
      <alignment horizontal="left" vertical="center"/>
    </xf>
    <xf numFmtId="0" fontId="59" fillId="0" borderId="0" xfId="148" applyFont="1" applyBorder="1" applyAlignment="1">
      <alignment horizontal="center" vertical="center"/>
    </xf>
    <xf numFmtId="0" fontId="80" fillId="0" borderId="0" xfId="148" applyFont="1" applyBorder="1" applyAlignment="1">
      <alignment horizontal="center" vertical="center"/>
    </xf>
    <xf numFmtId="3" fontId="78" fillId="0" borderId="65" xfId="0" applyNumberFormat="1" applyFont="1" applyBorder="1" applyAlignment="1">
      <alignment horizontal="distributed" vertical="center"/>
    </xf>
    <xf numFmtId="3" fontId="78" fillId="0" borderId="43" xfId="0" applyNumberFormat="1" applyFont="1" applyBorder="1" applyAlignment="1">
      <alignment horizontal="distributed" vertical="center"/>
    </xf>
    <xf numFmtId="3" fontId="78" fillId="0" borderId="36" xfId="0" applyNumberFormat="1" applyFont="1" applyBorder="1" applyAlignment="1">
      <alignment horizontal="distributed" vertical="center"/>
    </xf>
    <xf numFmtId="3" fontId="78" fillId="0" borderId="27" xfId="0" applyNumberFormat="1" applyFont="1" applyBorder="1" applyAlignment="1">
      <alignment horizontal="distributed" vertical="center"/>
    </xf>
    <xf numFmtId="3" fontId="78" fillId="0" borderId="28" xfId="0" applyNumberFormat="1" applyFont="1" applyBorder="1" applyAlignment="1">
      <alignment horizontal="distributed" vertical="center"/>
    </xf>
    <xf numFmtId="3" fontId="78" fillId="0" borderId="29" xfId="0" applyNumberFormat="1" applyFont="1" applyBorder="1" applyAlignment="1">
      <alignment horizontal="distributed" vertical="center"/>
    </xf>
    <xf numFmtId="3" fontId="78" fillId="0" borderId="63" xfId="0" applyNumberFormat="1" applyFont="1" applyBorder="1" applyAlignment="1">
      <alignment horizontal="center" vertical="center" wrapText="1"/>
    </xf>
    <xf numFmtId="3" fontId="78" fillId="0" borderId="47" xfId="0" applyNumberFormat="1" applyFont="1" applyBorder="1" applyAlignment="1">
      <alignment horizontal="center" vertical="center"/>
    </xf>
    <xf numFmtId="3" fontId="78" fillId="0" borderId="42" xfId="0" applyNumberFormat="1" applyFont="1" applyBorder="1" applyAlignment="1">
      <alignment horizontal="center" vertical="center"/>
    </xf>
    <xf numFmtId="3" fontId="78" fillId="0" borderId="26" xfId="0" applyNumberFormat="1" applyFont="1" applyBorder="1" applyAlignment="1">
      <alignment horizontal="center" vertical="center" wrapText="1"/>
    </xf>
    <xf numFmtId="3" fontId="78" fillId="0" borderId="64" xfId="0" applyNumberFormat="1" applyFont="1" applyBorder="1" applyAlignment="1">
      <alignment horizontal="center" vertical="center" wrapText="1"/>
    </xf>
    <xf numFmtId="3" fontId="78" fillId="0" borderId="58" xfId="0" applyNumberFormat="1" applyFont="1" applyBorder="1" applyAlignment="1">
      <alignment horizontal="center" vertical="center"/>
    </xf>
    <xf numFmtId="3" fontId="78" fillId="0" borderId="60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0" fillId="0" borderId="0" xfId="0" applyAlignment="1"/>
    <xf numFmtId="3" fontId="77" fillId="0" borderId="23" xfId="0" applyNumberFormat="1" applyFont="1" applyBorder="1" applyAlignment="1">
      <alignment horizontal="center" vertical="center"/>
    </xf>
    <xf numFmtId="3" fontId="77" fillId="0" borderId="13" xfId="0" applyNumberFormat="1" applyFont="1" applyBorder="1" applyAlignment="1">
      <alignment horizontal="center" vertical="center"/>
    </xf>
    <xf numFmtId="0" fontId="59" fillId="26" borderId="17" xfId="146" applyFont="1" applyFill="1" applyBorder="1" applyAlignment="1">
      <alignment horizontal="center" vertical="center"/>
    </xf>
    <xf numFmtId="0" fontId="59" fillId="26" borderId="21" xfId="146" applyFont="1" applyFill="1" applyBorder="1" applyAlignment="1">
      <alignment horizontal="center" vertical="center"/>
    </xf>
    <xf numFmtId="0" fontId="59" fillId="26" borderId="18" xfId="146" applyFont="1" applyFill="1" applyBorder="1" applyAlignment="1">
      <alignment horizontal="center" vertical="center"/>
    </xf>
    <xf numFmtId="0" fontId="59" fillId="26" borderId="25" xfId="146" applyFont="1" applyFill="1" applyBorder="1" applyAlignment="1">
      <alignment horizontal="center" vertical="center"/>
    </xf>
    <xf numFmtId="0" fontId="59" fillId="26" borderId="16" xfId="146" applyFont="1" applyFill="1" applyBorder="1" applyAlignment="1">
      <alignment horizontal="center" vertical="distributed"/>
    </xf>
    <xf numFmtId="0" fontId="59" fillId="26" borderId="24" xfId="146" applyFont="1" applyFill="1" applyBorder="1" applyAlignment="1">
      <alignment horizontal="center" vertical="distributed"/>
    </xf>
    <xf numFmtId="0" fontId="59" fillId="26" borderId="63" xfId="146" applyFont="1" applyFill="1" applyBorder="1" applyAlignment="1">
      <alignment horizontal="center" vertical="center" shrinkToFit="1"/>
    </xf>
    <xf numFmtId="0" fontId="59" fillId="26" borderId="55" xfId="146" applyFont="1" applyFill="1" applyBorder="1" applyAlignment="1">
      <alignment horizontal="center" vertical="center" shrinkToFit="1"/>
    </xf>
    <xf numFmtId="0" fontId="59" fillId="26" borderId="17" xfId="45" applyNumberFormat="1" applyFont="1" applyFill="1" applyBorder="1" applyAlignment="1">
      <alignment horizontal="center" vertical="center"/>
    </xf>
    <xf numFmtId="41" fontId="59" fillId="26" borderId="21" xfId="45" applyNumberFormat="1" applyFont="1" applyFill="1" applyBorder="1" applyAlignment="1">
      <alignment horizontal="center" vertical="center"/>
    </xf>
    <xf numFmtId="0" fontId="68" fillId="0" borderId="38" xfId="0" applyFont="1" applyFill="1" applyBorder="1" applyAlignment="1">
      <alignment horizontal="left" vertical="center" shrinkToFit="1"/>
    </xf>
  </cellXfs>
  <cellStyles count="1393">
    <cellStyle name="#,##0" xfId="114" xr:uid="{00000000-0005-0000-0000-000000000000}"/>
    <cellStyle name="(1)" xfId="115" xr:uid="{00000000-0005-0000-0000-000001000000}"/>
    <cellStyle name="??_x000c_둄_x001b__x000d_|?_x0001_?_x0003__x0014__x0007__x0001__x0001_" xfId="116" xr:uid="{00000000-0005-0000-0000-000002000000}"/>
    <cellStyle name="??&amp;O?&amp;H?_x0008__x000f__x0007_?_x0007__x0001__x0001_" xfId="117" xr:uid="{00000000-0005-0000-0000-000003000000}"/>
    <cellStyle name="??&amp;O?&amp;H?_x0008_??_x0007__x0001__x0001_" xfId="1" xr:uid="{00000000-0005-0000-0000-000004000000}"/>
    <cellStyle name="?曹%U?&amp;H?_x0008_?s_x000a__x0007__x0001__x0001_" xfId="118" xr:uid="{00000000-0005-0000-0000-000005000000}"/>
    <cellStyle name="_수정이여2003.05.19xls" xfId="119" xr:uid="{00000000-0005-0000-0000-000006000000}"/>
    <cellStyle name="_일위(김천)" xfId="120" xr:uid="{00000000-0005-0000-0000-000007000000}"/>
    <cellStyle name="_일위(포천)" xfId="121" xr:uid="{00000000-0005-0000-0000-000008000000}"/>
    <cellStyle name="0.0" xfId="122" xr:uid="{00000000-0005-0000-0000-000009000000}"/>
    <cellStyle name="0.00" xfId="123" xr:uid="{00000000-0005-0000-0000-00000A000000}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 xr:uid="{00000000-0005-0000-0000-00001D000000}"/>
    <cellStyle name="ÅëÈ­ [0]_INQUIRY ¿µ¾÷ÃßÁø " xfId="79" xr:uid="{00000000-0005-0000-0000-00001E000000}"/>
    <cellStyle name="AeE­ [0]_INQUIRY ¿μ¾÷AßAø " xfId="80" xr:uid="{00000000-0005-0000-0000-00001F000000}"/>
    <cellStyle name="AeE­_¿­¸° INT" xfId="125" xr:uid="{00000000-0005-0000-0000-000020000000}"/>
    <cellStyle name="ÅëÈ­_INQUIRY ¿µ¾÷ÃßÁø " xfId="81" xr:uid="{00000000-0005-0000-0000-000021000000}"/>
    <cellStyle name="AeE­_INQUIRY ¿μ¾÷AßAø " xfId="82" xr:uid="{00000000-0005-0000-0000-000022000000}"/>
    <cellStyle name="AÞ¸¶ [0]_¿­¸° INT" xfId="126" xr:uid="{00000000-0005-0000-0000-000023000000}"/>
    <cellStyle name="ÄÞ¸¶ [0]_INQUIRY ¿µ¾÷ÃßÁø " xfId="83" xr:uid="{00000000-0005-0000-0000-000024000000}"/>
    <cellStyle name="AÞ¸¶ [0]_INQUIRY ¿μ¾÷AßAø " xfId="84" xr:uid="{00000000-0005-0000-0000-000025000000}"/>
    <cellStyle name="AÞ¸¶_¿­¸° INT" xfId="127" xr:uid="{00000000-0005-0000-0000-000026000000}"/>
    <cellStyle name="ÄÞ¸¶_INQUIRY ¿µ¾÷ÃßÁø " xfId="85" xr:uid="{00000000-0005-0000-0000-000027000000}"/>
    <cellStyle name="AÞ¸¶_INQUIRY ¿μ¾÷AßAø " xfId="86" xr:uid="{00000000-0005-0000-0000-000028000000}"/>
    <cellStyle name="C￥AØ_¿­¸° INT" xfId="128" xr:uid="{00000000-0005-0000-0000-000029000000}"/>
    <cellStyle name="Ç¥ÁØ_¿µ¾÷ÇöÈ² " xfId="87" xr:uid="{00000000-0005-0000-0000-00002A000000}"/>
    <cellStyle name="C￥AØ_¿μ¾÷CoE² " xfId="88" xr:uid="{00000000-0005-0000-0000-00002B000000}"/>
    <cellStyle name="Ç¥ÁØ_0N-HANDLING " xfId="89" xr:uid="{00000000-0005-0000-0000-00002C000000}"/>
    <cellStyle name="C￥AØ_¾c½A " xfId="90" xr:uid="{00000000-0005-0000-0000-00002D000000}"/>
    <cellStyle name="Ç¥ÁØ_5-1±¤°í " xfId="91" xr:uid="{00000000-0005-0000-0000-00002E000000}"/>
    <cellStyle name="C￥AØ_AN°y(1.25) " xfId="92" xr:uid="{00000000-0005-0000-0000-00002F000000}"/>
    <cellStyle name="Ç¥ÁØ_Áý°èÇ¥(2¿ù) " xfId="93" xr:uid="{00000000-0005-0000-0000-000030000000}"/>
    <cellStyle name="C￥AØ_SOON1 " xfId="94" xr:uid="{00000000-0005-0000-0000-000031000000}"/>
    <cellStyle name="Calc Currency (0)" xfId="129" xr:uid="{00000000-0005-0000-0000-000032000000}"/>
    <cellStyle name="category" xfId="95" xr:uid="{00000000-0005-0000-0000-000033000000}"/>
    <cellStyle name="Comma [0]" xfId="130" xr:uid="{00000000-0005-0000-0000-000034000000}"/>
    <cellStyle name="comma zerodec" xfId="96" xr:uid="{00000000-0005-0000-0000-000035000000}"/>
    <cellStyle name="Comma_ SG&amp;A Bridge " xfId="97" xr:uid="{00000000-0005-0000-0000-000036000000}"/>
    <cellStyle name="Copied" xfId="131" xr:uid="{00000000-0005-0000-0000-000037000000}"/>
    <cellStyle name="Curren?_x0012_퐀_x0017_?" xfId="98" xr:uid="{00000000-0005-0000-0000-000038000000}"/>
    <cellStyle name="Currency [0]" xfId="132" xr:uid="{00000000-0005-0000-0000-000039000000}"/>
    <cellStyle name="Currency_ SG&amp;A Bridge " xfId="99" xr:uid="{00000000-0005-0000-0000-00003A000000}"/>
    <cellStyle name="Currency1" xfId="100" xr:uid="{00000000-0005-0000-0000-00003B000000}"/>
    <cellStyle name="Dollar (zero dec)" xfId="101" xr:uid="{00000000-0005-0000-0000-00003C000000}"/>
    <cellStyle name="Entered" xfId="133" xr:uid="{00000000-0005-0000-0000-00003D000000}"/>
    <cellStyle name="Grey" xfId="102" xr:uid="{00000000-0005-0000-0000-00003E000000}"/>
    <cellStyle name="head 1" xfId="134" xr:uid="{00000000-0005-0000-0000-00003F000000}"/>
    <cellStyle name="HEADER" xfId="103" xr:uid="{00000000-0005-0000-0000-000040000000}"/>
    <cellStyle name="Header1" xfId="104" xr:uid="{00000000-0005-0000-0000-000041000000}"/>
    <cellStyle name="Header2" xfId="105" xr:uid="{00000000-0005-0000-0000-000042000000}"/>
    <cellStyle name="Helv8_PFD4.XLS" xfId="106" xr:uid="{00000000-0005-0000-0000-000043000000}"/>
    <cellStyle name="Input [yellow]" xfId="107" xr:uid="{00000000-0005-0000-0000-000044000000}"/>
    <cellStyle name="Model" xfId="108" xr:uid="{00000000-0005-0000-0000-000045000000}"/>
    <cellStyle name="Model 10" xfId="267" xr:uid="{00000000-0005-0000-0000-000046000000}"/>
    <cellStyle name="Model 10 2" xfId="472" xr:uid="{00000000-0005-0000-0000-000047000000}"/>
    <cellStyle name="Model 10 3" xfId="194" xr:uid="{00000000-0005-0000-0000-000048000000}"/>
    <cellStyle name="Model 10 4" xfId="167" xr:uid="{00000000-0005-0000-0000-000049000000}"/>
    <cellStyle name="Model 10 5" xfId="977" xr:uid="{00000000-0005-0000-0000-00004A000000}"/>
    <cellStyle name="Model 10 6" xfId="1128" xr:uid="{00000000-0005-0000-0000-00004B000000}"/>
    <cellStyle name="Model 10 7" xfId="901" xr:uid="{00000000-0005-0000-0000-00004C000000}"/>
    <cellStyle name="Model 11" xfId="276" xr:uid="{00000000-0005-0000-0000-00004D000000}"/>
    <cellStyle name="Model 11 2" xfId="479" xr:uid="{00000000-0005-0000-0000-00004E000000}"/>
    <cellStyle name="Model 11 3" xfId="623" xr:uid="{00000000-0005-0000-0000-00004F000000}"/>
    <cellStyle name="Model 11 4" xfId="755" xr:uid="{00000000-0005-0000-0000-000050000000}"/>
    <cellStyle name="Model 11 5" xfId="984" xr:uid="{00000000-0005-0000-0000-000051000000}"/>
    <cellStyle name="Model 11 6" xfId="1133" xr:uid="{00000000-0005-0000-0000-000052000000}"/>
    <cellStyle name="Model 11 7" xfId="1265" xr:uid="{00000000-0005-0000-0000-000053000000}"/>
    <cellStyle name="Model 12" xfId="222" xr:uid="{00000000-0005-0000-0000-000054000000}"/>
    <cellStyle name="Model 12 2" xfId="437" xr:uid="{00000000-0005-0000-0000-000055000000}"/>
    <cellStyle name="Model 12 3" xfId="210" xr:uid="{00000000-0005-0000-0000-000056000000}"/>
    <cellStyle name="Model 12 4" xfId="440" xr:uid="{00000000-0005-0000-0000-000057000000}"/>
    <cellStyle name="Model 12 5" xfId="942" xr:uid="{00000000-0005-0000-0000-000058000000}"/>
    <cellStyle name="Model 12 6" xfId="919" xr:uid="{00000000-0005-0000-0000-000059000000}"/>
    <cellStyle name="Model 12 7" xfId="991" xr:uid="{00000000-0005-0000-0000-00005A000000}"/>
    <cellStyle name="Model 13" xfId="269" xr:uid="{00000000-0005-0000-0000-00005B000000}"/>
    <cellStyle name="Model 13 2" xfId="473" xr:uid="{00000000-0005-0000-0000-00005C000000}"/>
    <cellStyle name="Model 13 3" xfId="619" xr:uid="{00000000-0005-0000-0000-00005D000000}"/>
    <cellStyle name="Model 13 4" xfId="751" xr:uid="{00000000-0005-0000-0000-00005E000000}"/>
    <cellStyle name="Model 13 5" xfId="978" xr:uid="{00000000-0005-0000-0000-00005F000000}"/>
    <cellStyle name="Model 13 6" xfId="1129" xr:uid="{00000000-0005-0000-0000-000060000000}"/>
    <cellStyle name="Model 13 7" xfId="1261" xr:uid="{00000000-0005-0000-0000-000061000000}"/>
    <cellStyle name="Model 14" xfId="367" xr:uid="{00000000-0005-0000-0000-000062000000}"/>
    <cellStyle name="Model 14 2" xfId="555" xr:uid="{00000000-0005-0000-0000-000063000000}"/>
    <cellStyle name="Model 14 3" xfId="692" xr:uid="{00000000-0005-0000-0000-000064000000}"/>
    <cellStyle name="Model 14 4" xfId="824" xr:uid="{00000000-0005-0000-0000-000065000000}"/>
    <cellStyle name="Model 14 5" xfId="1063" xr:uid="{00000000-0005-0000-0000-000066000000}"/>
    <cellStyle name="Model 14 6" xfId="1202" xr:uid="{00000000-0005-0000-0000-000067000000}"/>
    <cellStyle name="Model 14 7" xfId="1334" xr:uid="{00000000-0005-0000-0000-000068000000}"/>
    <cellStyle name="Model 15" xfId="397" xr:uid="{00000000-0005-0000-0000-000069000000}"/>
    <cellStyle name="Model 15 2" xfId="582" xr:uid="{00000000-0005-0000-0000-00006A000000}"/>
    <cellStyle name="Model 15 3" xfId="715" xr:uid="{00000000-0005-0000-0000-00006B000000}"/>
    <cellStyle name="Model 15 4" xfId="847" xr:uid="{00000000-0005-0000-0000-00006C000000}"/>
    <cellStyle name="Model 15 5" xfId="1087" xr:uid="{00000000-0005-0000-0000-00006D000000}"/>
    <cellStyle name="Model 15 6" xfId="1225" xr:uid="{00000000-0005-0000-0000-00006E000000}"/>
    <cellStyle name="Model 15 7" xfId="1357" xr:uid="{00000000-0005-0000-0000-00006F000000}"/>
    <cellStyle name="Model 16" xfId="406" xr:uid="{00000000-0005-0000-0000-000070000000}"/>
    <cellStyle name="Model 16 2" xfId="590" xr:uid="{00000000-0005-0000-0000-000071000000}"/>
    <cellStyle name="Model 16 3" xfId="723" xr:uid="{00000000-0005-0000-0000-000072000000}"/>
    <cellStyle name="Model 16 4" xfId="855" xr:uid="{00000000-0005-0000-0000-000073000000}"/>
    <cellStyle name="Model 16 5" xfId="1096" xr:uid="{00000000-0005-0000-0000-000074000000}"/>
    <cellStyle name="Model 16 6" xfId="1233" xr:uid="{00000000-0005-0000-0000-000075000000}"/>
    <cellStyle name="Model 16 7" xfId="1365" xr:uid="{00000000-0005-0000-0000-000076000000}"/>
    <cellStyle name="Model 17" xfId="404" xr:uid="{00000000-0005-0000-0000-000077000000}"/>
    <cellStyle name="Model 17 2" xfId="588" xr:uid="{00000000-0005-0000-0000-000078000000}"/>
    <cellStyle name="Model 17 3" xfId="721" xr:uid="{00000000-0005-0000-0000-000079000000}"/>
    <cellStyle name="Model 17 4" xfId="853" xr:uid="{00000000-0005-0000-0000-00007A000000}"/>
    <cellStyle name="Model 17 5" xfId="1094" xr:uid="{00000000-0005-0000-0000-00007B000000}"/>
    <cellStyle name="Model 17 6" xfId="1231" xr:uid="{00000000-0005-0000-0000-00007C000000}"/>
    <cellStyle name="Model 17 7" xfId="1363" xr:uid="{00000000-0005-0000-0000-00007D000000}"/>
    <cellStyle name="Model 18" xfId="405" xr:uid="{00000000-0005-0000-0000-00007E000000}"/>
    <cellStyle name="Model 18 2" xfId="589" xr:uid="{00000000-0005-0000-0000-00007F000000}"/>
    <cellStyle name="Model 18 3" xfId="722" xr:uid="{00000000-0005-0000-0000-000080000000}"/>
    <cellStyle name="Model 18 4" xfId="854" xr:uid="{00000000-0005-0000-0000-000081000000}"/>
    <cellStyle name="Model 18 5" xfId="1095" xr:uid="{00000000-0005-0000-0000-000082000000}"/>
    <cellStyle name="Model 18 6" xfId="1232" xr:uid="{00000000-0005-0000-0000-000083000000}"/>
    <cellStyle name="Model 18 7" xfId="1364" xr:uid="{00000000-0005-0000-0000-000084000000}"/>
    <cellStyle name="Model 19" xfId="391" xr:uid="{00000000-0005-0000-0000-000085000000}"/>
    <cellStyle name="Model 19 2" xfId="577" xr:uid="{00000000-0005-0000-0000-000086000000}"/>
    <cellStyle name="Model 19 3" xfId="710" xr:uid="{00000000-0005-0000-0000-000087000000}"/>
    <cellStyle name="Model 19 4" xfId="842" xr:uid="{00000000-0005-0000-0000-000088000000}"/>
    <cellStyle name="Model 19 5" xfId="1082" xr:uid="{00000000-0005-0000-0000-000089000000}"/>
    <cellStyle name="Model 19 6" xfId="1220" xr:uid="{00000000-0005-0000-0000-00008A000000}"/>
    <cellStyle name="Model 19 7" xfId="1352" xr:uid="{00000000-0005-0000-0000-00008B000000}"/>
    <cellStyle name="Model 2" xfId="174" xr:uid="{00000000-0005-0000-0000-00008C000000}"/>
    <cellStyle name="Model 2 10" xfId="300" xr:uid="{00000000-0005-0000-0000-00008D000000}"/>
    <cellStyle name="Model 2 10 2" xfId="494" xr:uid="{00000000-0005-0000-0000-00008E000000}"/>
    <cellStyle name="Model 2 10 3" xfId="633" xr:uid="{00000000-0005-0000-0000-00008F000000}"/>
    <cellStyle name="Model 2 10 4" xfId="765" xr:uid="{00000000-0005-0000-0000-000090000000}"/>
    <cellStyle name="Model 2 10 5" xfId="1001" xr:uid="{00000000-0005-0000-0000-000091000000}"/>
    <cellStyle name="Model 2 10 6" xfId="1143" xr:uid="{00000000-0005-0000-0000-000092000000}"/>
    <cellStyle name="Model 2 10 7" xfId="1275" xr:uid="{00000000-0005-0000-0000-000093000000}"/>
    <cellStyle name="Model 2 11" xfId="231" xr:uid="{00000000-0005-0000-0000-000094000000}"/>
    <cellStyle name="Model 2 11 2" xfId="446" xr:uid="{00000000-0005-0000-0000-000095000000}"/>
    <cellStyle name="Model 2 11 3" xfId="154" xr:uid="{00000000-0005-0000-0000-000096000000}"/>
    <cellStyle name="Model 2 11 4" xfId="161" xr:uid="{00000000-0005-0000-0000-000097000000}"/>
    <cellStyle name="Model 2 11 5" xfId="950" xr:uid="{00000000-0005-0000-0000-000098000000}"/>
    <cellStyle name="Model 2 11 6" xfId="936" xr:uid="{00000000-0005-0000-0000-000099000000}"/>
    <cellStyle name="Model 2 11 7" xfId="924" xr:uid="{00000000-0005-0000-0000-00009A000000}"/>
    <cellStyle name="Model 2 12" xfId="371" xr:uid="{00000000-0005-0000-0000-00009B000000}"/>
    <cellStyle name="Model 2 12 2" xfId="559" xr:uid="{00000000-0005-0000-0000-00009C000000}"/>
    <cellStyle name="Model 2 12 3" xfId="696" xr:uid="{00000000-0005-0000-0000-00009D000000}"/>
    <cellStyle name="Model 2 12 4" xfId="828" xr:uid="{00000000-0005-0000-0000-00009E000000}"/>
    <cellStyle name="Model 2 12 5" xfId="1067" xr:uid="{00000000-0005-0000-0000-00009F000000}"/>
    <cellStyle name="Model 2 12 6" xfId="1206" xr:uid="{00000000-0005-0000-0000-0000A0000000}"/>
    <cellStyle name="Model 2 12 7" xfId="1338" xr:uid="{00000000-0005-0000-0000-0000A1000000}"/>
    <cellStyle name="Model 2 13" xfId="414" xr:uid="{00000000-0005-0000-0000-0000A2000000}"/>
    <cellStyle name="Model 2 13 2" xfId="597" xr:uid="{00000000-0005-0000-0000-0000A3000000}"/>
    <cellStyle name="Model 2 13 3" xfId="730" xr:uid="{00000000-0005-0000-0000-0000A4000000}"/>
    <cellStyle name="Model 2 13 4" xfId="862" xr:uid="{00000000-0005-0000-0000-0000A5000000}"/>
    <cellStyle name="Model 2 13 5" xfId="1104" xr:uid="{00000000-0005-0000-0000-0000A6000000}"/>
    <cellStyle name="Model 2 13 6" xfId="1240" xr:uid="{00000000-0005-0000-0000-0000A7000000}"/>
    <cellStyle name="Model 2 13 7" xfId="1372" xr:uid="{00000000-0005-0000-0000-0000A8000000}"/>
    <cellStyle name="Model 2 14" xfId="401" xr:uid="{00000000-0005-0000-0000-0000A9000000}"/>
    <cellStyle name="Model 2 14 2" xfId="585" xr:uid="{00000000-0005-0000-0000-0000AA000000}"/>
    <cellStyle name="Model 2 14 3" xfId="718" xr:uid="{00000000-0005-0000-0000-0000AB000000}"/>
    <cellStyle name="Model 2 14 4" xfId="850" xr:uid="{00000000-0005-0000-0000-0000AC000000}"/>
    <cellStyle name="Model 2 14 5" xfId="1091" xr:uid="{00000000-0005-0000-0000-0000AD000000}"/>
    <cellStyle name="Model 2 14 6" xfId="1228" xr:uid="{00000000-0005-0000-0000-0000AE000000}"/>
    <cellStyle name="Model 2 14 7" xfId="1360" xr:uid="{00000000-0005-0000-0000-0000AF000000}"/>
    <cellStyle name="Model 2 15" xfId="394" xr:uid="{00000000-0005-0000-0000-0000B0000000}"/>
    <cellStyle name="Model 2 15 2" xfId="580" xr:uid="{00000000-0005-0000-0000-0000B1000000}"/>
    <cellStyle name="Model 2 15 3" xfId="713" xr:uid="{00000000-0005-0000-0000-0000B2000000}"/>
    <cellStyle name="Model 2 15 4" xfId="845" xr:uid="{00000000-0005-0000-0000-0000B3000000}"/>
    <cellStyle name="Model 2 15 5" xfId="1085" xr:uid="{00000000-0005-0000-0000-0000B4000000}"/>
    <cellStyle name="Model 2 15 6" xfId="1223" xr:uid="{00000000-0005-0000-0000-0000B5000000}"/>
    <cellStyle name="Model 2 15 7" xfId="1355" xr:uid="{00000000-0005-0000-0000-0000B6000000}"/>
    <cellStyle name="Model 2 16" xfId="398" xr:uid="{00000000-0005-0000-0000-0000B7000000}"/>
    <cellStyle name="Model 2 16 2" xfId="583" xr:uid="{00000000-0005-0000-0000-0000B8000000}"/>
    <cellStyle name="Model 2 16 3" xfId="716" xr:uid="{00000000-0005-0000-0000-0000B9000000}"/>
    <cellStyle name="Model 2 16 4" xfId="848" xr:uid="{00000000-0005-0000-0000-0000BA000000}"/>
    <cellStyle name="Model 2 16 5" xfId="1088" xr:uid="{00000000-0005-0000-0000-0000BB000000}"/>
    <cellStyle name="Model 2 16 6" xfId="1226" xr:uid="{00000000-0005-0000-0000-0000BC000000}"/>
    <cellStyle name="Model 2 16 7" xfId="1358" xr:uid="{00000000-0005-0000-0000-0000BD000000}"/>
    <cellStyle name="Model 2 17" xfId="396" xr:uid="{00000000-0005-0000-0000-0000BE000000}"/>
    <cellStyle name="Model 2 17 2" xfId="581" xr:uid="{00000000-0005-0000-0000-0000BF000000}"/>
    <cellStyle name="Model 2 17 3" xfId="714" xr:uid="{00000000-0005-0000-0000-0000C0000000}"/>
    <cellStyle name="Model 2 17 4" xfId="846" xr:uid="{00000000-0005-0000-0000-0000C1000000}"/>
    <cellStyle name="Model 2 17 5" xfId="1086" xr:uid="{00000000-0005-0000-0000-0000C2000000}"/>
    <cellStyle name="Model 2 17 6" xfId="1224" xr:uid="{00000000-0005-0000-0000-0000C3000000}"/>
    <cellStyle name="Model 2 17 7" xfId="1356" xr:uid="{00000000-0005-0000-0000-0000C4000000}"/>
    <cellStyle name="Model 2 18" xfId="487" xr:uid="{00000000-0005-0000-0000-0000C5000000}"/>
    <cellStyle name="Model 2 19" xfId="630" xr:uid="{00000000-0005-0000-0000-0000C6000000}"/>
    <cellStyle name="Model 2 2" xfId="291" xr:uid="{00000000-0005-0000-0000-0000C7000000}"/>
    <cellStyle name="Model 2 2 2" xfId="259" xr:uid="{00000000-0005-0000-0000-0000C8000000}"/>
    <cellStyle name="Model 2 2 3" xfId="464" xr:uid="{00000000-0005-0000-0000-0000C9000000}"/>
    <cellStyle name="Model 2 2 4" xfId="189" xr:uid="{00000000-0005-0000-0000-0000CA000000}"/>
    <cellStyle name="Model 2 2 5" xfId="214" xr:uid="{00000000-0005-0000-0000-0000CB000000}"/>
    <cellStyle name="Model 2 2 6" xfId="969" xr:uid="{00000000-0005-0000-0000-0000CC000000}"/>
    <cellStyle name="Model 2 2 7" xfId="929" xr:uid="{00000000-0005-0000-0000-0000CD000000}"/>
    <cellStyle name="Model 2 2 8" xfId="894" xr:uid="{00000000-0005-0000-0000-0000CE000000}"/>
    <cellStyle name="Model 2 20" xfId="762" xr:uid="{00000000-0005-0000-0000-0000CF000000}"/>
    <cellStyle name="Model 2 21" xfId="995" xr:uid="{00000000-0005-0000-0000-0000D0000000}"/>
    <cellStyle name="Model 2 22" xfId="1140" xr:uid="{00000000-0005-0000-0000-0000D1000000}"/>
    <cellStyle name="Model 2 23" xfId="1272" xr:uid="{00000000-0005-0000-0000-0000D2000000}"/>
    <cellStyle name="Model 2 3" xfId="274" xr:uid="{00000000-0005-0000-0000-0000D3000000}"/>
    <cellStyle name="Model 2 3 2" xfId="478" xr:uid="{00000000-0005-0000-0000-0000D4000000}"/>
    <cellStyle name="Model 2 3 3" xfId="622" xr:uid="{00000000-0005-0000-0000-0000D5000000}"/>
    <cellStyle name="Model 2 3 4" xfId="754" xr:uid="{00000000-0005-0000-0000-0000D6000000}"/>
    <cellStyle name="Model 2 3 5" xfId="982" xr:uid="{00000000-0005-0000-0000-0000D7000000}"/>
    <cellStyle name="Model 2 3 6" xfId="1132" xr:uid="{00000000-0005-0000-0000-0000D8000000}"/>
    <cellStyle name="Model 2 3 7" xfId="1264" xr:uid="{00000000-0005-0000-0000-0000D9000000}"/>
    <cellStyle name="Model 2 4" xfId="282" xr:uid="{00000000-0005-0000-0000-0000DA000000}"/>
    <cellStyle name="Model 2 4 2" xfId="483" xr:uid="{00000000-0005-0000-0000-0000DB000000}"/>
    <cellStyle name="Model 2 4 3" xfId="627" xr:uid="{00000000-0005-0000-0000-0000DC000000}"/>
    <cellStyle name="Model 2 4 4" xfId="759" xr:uid="{00000000-0005-0000-0000-0000DD000000}"/>
    <cellStyle name="Model 2 4 5" xfId="989" xr:uid="{00000000-0005-0000-0000-0000DE000000}"/>
    <cellStyle name="Model 2 4 6" xfId="1137" xr:uid="{00000000-0005-0000-0000-0000DF000000}"/>
    <cellStyle name="Model 2 4 7" xfId="1269" xr:uid="{00000000-0005-0000-0000-0000E0000000}"/>
    <cellStyle name="Model 2 5" xfId="235" xr:uid="{00000000-0005-0000-0000-0000E1000000}"/>
    <cellStyle name="Model 2 5 2" xfId="449" xr:uid="{00000000-0005-0000-0000-0000E2000000}"/>
    <cellStyle name="Model 2 5 3" xfId="202" xr:uid="{00000000-0005-0000-0000-0000E3000000}"/>
    <cellStyle name="Model 2 5 4" xfId="492" xr:uid="{00000000-0005-0000-0000-0000E4000000}"/>
    <cellStyle name="Model 2 5 5" xfId="953" xr:uid="{00000000-0005-0000-0000-0000E5000000}"/>
    <cellStyle name="Model 2 5 6" xfId="913" xr:uid="{00000000-0005-0000-0000-0000E6000000}"/>
    <cellStyle name="Model 2 5 7" xfId="1090" xr:uid="{00000000-0005-0000-0000-0000E7000000}"/>
    <cellStyle name="Model 2 6" xfId="241" xr:uid="{00000000-0005-0000-0000-0000E8000000}"/>
    <cellStyle name="Model 2 6 2" xfId="452" xr:uid="{00000000-0005-0000-0000-0000E9000000}"/>
    <cellStyle name="Model 2 6 3" xfId="181" xr:uid="{00000000-0005-0000-0000-0000EA000000}"/>
    <cellStyle name="Model 2 6 4" xfId="477" xr:uid="{00000000-0005-0000-0000-0000EB000000}"/>
    <cellStyle name="Model 2 6 5" xfId="955" xr:uid="{00000000-0005-0000-0000-0000EC000000}"/>
    <cellStyle name="Model 2 6 6" xfId="890" xr:uid="{00000000-0005-0000-0000-0000ED000000}"/>
    <cellStyle name="Model 2 6 7" xfId="943" xr:uid="{00000000-0005-0000-0000-0000EE000000}"/>
    <cellStyle name="Model 2 7" xfId="228" xr:uid="{00000000-0005-0000-0000-0000EF000000}"/>
    <cellStyle name="Model 2 7 2" xfId="443" xr:uid="{00000000-0005-0000-0000-0000F0000000}"/>
    <cellStyle name="Model 2 7 3" xfId="153" xr:uid="{00000000-0005-0000-0000-0000F1000000}"/>
    <cellStyle name="Model 2 7 4" xfId="195" xr:uid="{00000000-0005-0000-0000-0000F2000000}"/>
    <cellStyle name="Model 2 7 5" xfId="947" xr:uid="{00000000-0005-0000-0000-0000F3000000}"/>
    <cellStyle name="Model 2 7 6" xfId="937" xr:uid="{00000000-0005-0000-0000-0000F4000000}"/>
    <cellStyle name="Model 2 7 7" xfId="938" xr:uid="{00000000-0005-0000-0000-0000F5000000}"/>
    <cellStyle name="Model 2 8" xfId="271" xr:uid="{00000000-0005-0000-0000-0000F6000000}"/>
    <cellStyle name="Model 2 8 2" xfId="475" xr:uid="{00000000-0005-0000-0000-0000F7000000}"/>
    <cellStyle name="Model 2 8 3" xfId="621" xr:uid="{00000000-0005-0000-0000-0000F8000000}"/>
    <cellStyle name="Model 2 8 4" xfId="753" xr:uid="{00000000-0005-0000-0000-0000F9000000}"/>
    <cellStyle name="Model 2 8 5" xfId="980" xr:uid="{00000000-0005-0000-0000-0000FA000000}"/>
    <cellStyle name="Model 2 8 6" xfId="1131" xr:uid="{00000000-0005-0000-0000-0000FB000000}"/>
    <cellStyle name="Model 2 8 7" xfId="1263" xr:uid="{00000000-0005-0000-0000-0000FC000000}"/>
    <cellStyle name="Model 2 9" xfId="279" xr:uid="{00000000-0005-0000-0000-0000FD000000}"/>
    <cellStyle name="Model 2 9 2" xfId="480" xr:uid="{00000000-0005-0000-0000-0000FE000000}"/>
    <cellStyle name="Model 2 9 3" xfId="624" xr:uid="{00000000-0005-0000-0000-0000FF000000}"/>
    <cellStyle name="Model 2 9 4" xfId="756" xr:uid="{00000000-0005-0000-0000-000000010000}"/>
    <cellStyle name="Model 2 9 5" xfId="986" xr:uid="{00000000-0005-0000-0000-000001010000}"/>
    <cellStyle name="Model 2 9 6" xfId="1134" xr:uid="{00000000-0005-0000-0000-000002010000}"/>
    <cellStyle name="Model 2 9 7" xfId="1266" xr:uid="{00000000-0005-0000-0000-000003010000}"/>
    <cellStyle name="Model 20" xfId="196" xr:uid="{00000000-0005-0000-0000-000004010000}"/>
    <cellStyle name="Model 21" xfId="208" xr:uid="{00000000-0005-0000-0000-000005010000}"/>
    <cellStyle name="Model 22" xfId="149" xr:uid="{00000000-0005-0000-0000-000006010000}"/>
    <cellStyle name="Model 23" xfId="922" xr:uid="{00000000-0005-0000-0000-000007010000}"/>
    <cellStyle name="Model 24" xfId="903" xr:uid="{00000000-0005-0000-0000-000008010000}"/>
    <cellStyle name="Model 25" xfId="902" xr:uid="{00000000-0005-0000-0000-000009010000}"/>
    <cellStyle name="Model 3" xfId="178" xr:uid="{00000000-0005-0000-0000-00000A010000}"/>
    <cellStyle name="Model 3 10" xfId="338" xr:uid="{00000000-0005-0000-0000-00000B010000}"/>
    <cellStyle name="Model 3 10 2" xfId="527" xr:uid="{00000000-0005-0000-0000-00000C010000}"/>
    <cellStyle name="Model 3 10 3" xfId="665" xr:uid="{00000000-0005-0000-0000-00000D010000}"/>
    <cellStyle name="Model 3 10 4" xfId="797" xr:uid="{00000000-0005-0000-0000-00000E010000}"/>
    <cellStyle name="Model 3 10 5" xfId="1035" xr:uid="{00000000-0005-0000-0000-00000F010000}"/>
    <cellStyle name="Model 3 10 6" xfId="1175" xr:uid="{00000000-0005-0000-0000-000010010000}"/>
    <cellStyle name="Model 3 10 7" xfId="1307" xr:uid="{00000000-0005-0000-0000-000011010000}"/>
    <cellStyle name="Model 3 11" xfId="344" xr:uid="{00000000-0005-0000-0000-000012010000}"/>
    <cellStyle name="Model 3 11 2" xfId="533" xr:uid="{00000000-0005-0000-0000-000013010000}"/>
    <cellStyle name="Model 3 11 3" xfId="671" xr:uid="{00000000-0005-0000-0000-000014010000}"/>
    <cellStyle name="Model 3 11 4" xfId="803" xr:uid="{00000000-0005-0000-0000-000015010000}"/>
    <cellStyle name="Model 3 11 5" xfId="1041" xr:uid="{00000000-0005-0000-0000-000016010000}"/>
    <cellStyle name="Model 3 11 6" xfId="1181" xr:uid="{00000000-0005-0000-0000-000017010000}"/>
    <cellStyle name="Model 3 11 7" xfId="1313" xr:uid="{00000000-0005-0000-0000-000018010000}"/>
    <cellStyle name="Model 3 12" xfId="372" xr:uid="{00000000-0005-0000-0000-000019010000}"/>
    <cellStyle name="Model 3 12 2" xfId="560" xr:uid="{00000000-0005-0000-0000-00001A010000}"/>
    <cellStyle name="Model 3 12 3" xfId="697" xr:uid="{00000000-0005-0000-0000-00001B010000}"/>
    <cellStyle name="Model 3 12 4" xfId="829" xr:uid="{00000000-0005-0000-0000-00001C010000}"/>
    <cellStyle name="Model 3 12 5" xfId="1068" xr:uid="{00000000-0005-0000-0000-00001D010000}"/>
    <cellStyle name="Model 3 12 6" xfId="1207" xr:uid="{00000000-0005-0000-0000-00001E010000}"/>
    <cellStyle name="Model 3 12 7" xfId="1339" xr:uid="{00000000-0005-0000-0000-00001F010000}"/>
    <cellStyle name="Model 3 13" xfId="415" xr:uid="{00000000-0005-0000-0000-000020010000}"/>
    <cellStyle name="Model 3 13 2" xfId="598" xr:uid="{00000000-0005-0000-0000-000021010000}"/>
    <cellStyle name="Model 3 13 3" xfId="731" xr:uid="{00000000-0005-0000-0000-000022010000}"/>
    <cellStyle name="Model 3 13 4" xfId="863" xr:uid="{00000000-0005-0000-0000-000023010000}"/>
    <cellStyle name="Model 3 13 5" xfId="1105" xr:uid="{00000000-0005-0000-0000-000024010000}"/>
    <cellStyle name="Model 3 13 6" xfId="1241" xr:uid="{00000000-0005-0000-0000-000025010000}"/>
    <cellStyle name="Model 3 13 7" xfId="1373" xr:uid="{00000000-0005-0000-0000-000026010000}"/>
    <cellStyle name="Model 3 14" xfId="376" xr:uid="{00000000-0005-0000-0000-000027010000}"/>
    <cellStyle name="Model 3 14 2" xfId="564" xr:uid="{00000000-0005-0000-0000-000028010000}"/>
    <cellStyle name="Model 3 14 3" xfId="701" xr:uid="{00000000-0005-0000-0000-000029010000}"/>
    <cellStyle name="Model 3 14 4" xfId="833" xr:uid="{00000000-0005-0000-0000-00002A010000}"/>
    <cellStyle name="Model 3 14 5" xfId="1072" xr:uid="{00000000-0005-0000-0000-00002B010000}"/>
    <cellStyle name="Model 3 14 6" xfId="1211" xr:uid="{00000000-0005-0000-0000-00002C010000}"/>
    <cellStyle name="Model 3 14 7" xfId="1343" xr:uid="{00000000-0005-0000-0000-00002D010000}"/>
    <cellStyle name="Model 3 15" xfId="390" xr:uid="{00000000-0005-0000-0000-00002E010000}"/>
    <cellStyle name="Model 3 15 2" xfId="576" xr:uid="{00000000-0005-0000-0000-00002F010000}"/>
    <cellStyle name="Model 3 15 3" xfId="709" xr:uid="{00000000-0005-0000-0000-000030010000}"/>
    <cellStyle name="Model 3 15 4" xfId="841" xr:uid="{00000000-0005-0000-0000-000031010000}"/>
    <cellStyle name="Model 3 15 5" xfId="1081" xr:uid="{00000000-0005-0000-0000-000032010000}"/>
    <cellStyle name="Model 3 15 6" xfId="1219" xr:uid="{00000000-0005-0000-0000-000033010000}"/>
    <cellStyle name="Model 3 15 7" xfId="1351" xr:uid="{00000000-0005-0000-0000-000034010000}"/>
    <cellStyle name="Model 3 16" xfId="382" xr:uid="{00000000-0005-0000-0000-000035010000}"/>
    <cellStyle name="Model 3 16 2" xfId="570" xr:uid="{00000000-0005-0000-0000-000036010000}"/>
    <cellStyle name="Model 3 16 3" xfId="706" xr:uid="{00000000-0005-0000-0000-000037010000}"/>
    <cellStyle name="Model 3 16 4" xfId="838" xr:uid="{00000000-0005-0000-0000-000038010000}"/>
    <cellStyle name="Model 3 16 5" xfId="1077" xr:uid="{00000000-0005-0000-0000-000039010000}"/>
    <cellStyle name="Model 3 16 6" xfId="1216" xr:uid="{00000000-0005-0000-0000-00003A010000}"/>
    <cellStyle name="Model 3 16 7" xfId="1348" xr:uid="{00000000-0005-0000-0000-00003B010000}"/>
    <cellStyle name="Model 3 17" xfId="388" xr:uid="{00000000-0005-0000-0000-00003C010000}"/>
    <cellStyle name="Model 3 17 2" xfId="575" xr:uid="{00000000-0005-0000-0000-00003D010000}"/>
    <cellStyle name="Model 3 17 3" xfId="708" xr:uid="{00000000-0005-0000-0000-00003E010000}"/>
    <cellStyle name="Model 3 17 4" xfId="840" xr:uid="{00000000-0005-0000-0000-00003F010000}"/>
    <cellStyle name="Model 3 17 5" xfId="1079" xr:uid="{00000000-0005-0000-0000-000040010000}"/>
    <cellStyle name="Model 3 17 6" xfId="1218" xr:uid="{00000000-0005-0000-0000-000041010000}"/>
    <cellStyle name="Model 3 17 7" xfId="1350" xr:uid="{00000000-0005-0000-0000-000042010000}"/>
    <cellStyle name="Model 3 18" xfId="488" xr:uid="{00000000-0005-0000-0000-000043010000}"/>
    <cellStyle name="Model 3 19" xfId="631" xr:uid="{00000000-0005-0000-0000-000044010000}"/>
    <cellStyle name="Model 3 2" xfId="292" xr:uid="{00000000-0005-0000-0000-000045010000}"/>
    <cellStyle name="Model 3 2 2" xfId="254" xr:uid="{00000000-0005-0000-0000-000046010000}"/>
    <cellStyle name="Model 3 2 3" xfId="459" xr:uid="{00000000-0005-0000-0000-000047010000}"/>
    <cellStyle name="Model 3 2 4" xfId="295" xr:uid="{00000000-0005-0000-0000-000048010000}"/>
    <cellStyle name="Model 3 2 5" xfId="493" xr:uid="{00000000-0005-0000-0000-000049010000}"/>
    <cellStyle name="Model 3 2 6" xfId="964" xr:uid="{00000000-0005-0000-0000-00004A010000}"/>
    <cellStyle name="Model 3 2 7" xfId="934" xr:uid="{00000000-0005-0000-0000-00004B010000}"/>
    <cellStyle name="Model 3 2 8" xfId="992" xr:uid="{00000000-0005-0000-0000-00004C010000}"/>
    <cellStyle name="Model 3 20" xfId="763" xr:uid="{00000000-0005-0000-0000-00004D010000}"/>
    <cellStyle name="Model 3 21" xfId="996" xr:uid="{00000000-0005-0000-0000-00004E010000}"/>
    <cellStyle name="Model 3 22" xfId="1141" xr:uid="{00000000-0005-0000-0000-00004F010000}"/>
    <cellStyle name="Model 3 23" xfId="1273" xr:uid="{00000000-0005-0000-0000-000050010000}"/>
    <cellStyle name="Model 3 3" xfId="243" xr:uid="{00000000-0005-0000-0000-000051010000}"/>
    <cellStyle name="Model 3 3 2" xfId="453" xr:uid="{00000000-0005-0000-0000-000052010000}"/>
    <cellStyle name="Model 3 3 3" xfId="182" xr:uid="{00000000-0005-0000-0000-000053010000}"/>
    <cellStyle name="Model 3 3 4" xfId="445" xr:uid="{00000000-0005-0000-0000-000054010000}"/>
    <cellStyle name="Model 3 3 5" xfId="957" xr:uid="{00000000-0005-0000-0000-000055010000}"/>
    <cellStyle name="Model 3 3 6" xfId="889" xr:uid="{00000000-0005-0000-0000-000056010000}"/>
    <cellStyle name="Model 3 3 7" xfId="983" xr:uid="{00000000-0005-0000-0000-000057010000}"/>
    <cellStyle name="Model 3 4" xfId="246" xr:uid="{00000000-0005-0000-0000-000058010000}"/>
    <cellStyle name="Model 3 4 2" xfId="455" xr:uid="{00000000-0005-0000-0000-000059010000}"/>
    <cellStyle name="Model 3 4 3" xfId="215" xr:uid="{00000000-0005-0000-0000-00005A010000}"/>
    <cellStyle name="Model 3 4 4" xfId="571" xr:uid="{00000000-0005-0000-0000-00005B010000}"/>
    <cellStyle name="Model 3 4 5" xfId="959" xr:uid="{00000000-0005-0000-0000-00005C010000}"/>
    <cellStyle name="Model 3 4 6" xfId="887" xr:uid="{00000000-0005-0000-0000-00005D010000}"/>
    <cellStyle name="Model 3 4 7" xfId="1080" xr:uid="{00000000-0005-0000-0000-00005E010000}"/>
    <cellStyle name="Model 3 5" xfId="233" xr:uid="{00000000-0005-0000-0000-00005F010000}"/>
    <cellStyle name="Model 3 5 2" xfId="447" xr:uid="{00000000-0005-0000-0000-000060010000}"/>
    <cellStyle name="Model 3 5 3" xfId="201" xr:uid="{00000000-0005-0000-0000-000061010000}"/>
    <cellStyle name="Model 3 5 4" xfId="486" xr:uid="{00000000-0005-0000-0000-000062010000}"/>
    <cellStyle name="Model 3 5 5" xfId="951" xr:uid="{00000000-0005-0000-0000-000063010000}"/>
    <cellStyle name="Model 3 5 6" xfId="914" xr:uid="{00000000-0005-0000-0000-000064010000}"/>
    <cellStyle name="Model 3 5 7" xfId="1106" xr:uid="{00000000-0005-0000-0000-000065010000}"/>
    <cellStyle name="Model 3 6" xfId="265" xr:uid="{00000000-0005-0000-0000-000066010000}"/>
    <cellStyle name="Model 3 6 2" xfId="470" xr:uid="{00000000-0005-0000-0000-000067010000}"/>
    <cellStyle name="Model 3 6 3" xfId="207" xr:uid="{00000000-0005-0000-0000-000068010000}"/>
    <cellStyle name="Model 3 6 4" xfId="169" xr:uid="{00000000-0005-0000-0000-000069010000}"/>
    <cellStyle name="Model 3 6 5" xfId="975" xr:uid="{00000000-0005-0000-0000-00006A010000}"/>
    <cellStyle name="Model 3 6 6" xfId="1126" xr:uid="{00000000-0005-0000-0000-00006B010000}"/>
    <cellStyle name="Model 3 6 7" xfId="899" xr:uid="{00000000-0005-0000-0000-00006C010000}"/>
    <cellStyle name="Model 3 7" xfId="314" xr:uid="{00000000-0005-0000-0000-00006D010000}"/>
    <cellStyle name="Model 3 7 2" xfId="504" xr:uid="{00000000-0005-0000-0000-00006E010000}"/>
    <cellStyle name="Model 3 7 3" xfId="642" xr:uid="{00000000-0005-0000-0000-00006F010000}"/>
    <cellStyle name="Model 3 7 4" xfId="774" xr:uid="{00000000-0005-0000-0000-000070010000}"/>
    <cellStyle name="Model 3 7 5" xfId="1012" xr:uid="{00000000-0005-0000-0000-000071010000}"/>
    <cellStyle name="Model 3 7 6" xfId="1152" xr:uid="{00000000-0005-0000-0000-000072010000}"/>
    <cellStyle name="Model 3 7 7" xfId="1284" xr:uid="{00000000-0005-0000-0000-000073010000}"/>
    <cellStyle name="Model 3 8" xfId="326" xr:uid="{00000000-0005-0000-0000-000074010000}"/>
    <cellStyle name="Model 3 8 2" xfId="515" xr:uid="{00000000-0005-0000-0000-000075010000}"/>
    <cellStyle name="Model 3 8 3" xfId="653" xr:uid="{00000000-0005-0000-0000-000076010000}"/>
    <cellStyle name="Model 3 8 4" xfId="785" xr:uid="{00000000-0005-0000-0000-000077010000}"/>
    <cellStyle name="Model 3 8 5" xfId="1023" xr:uid="{00000000-0005-0000-0000-000078010000}"/>
    <cellStyle name="Model 3 8 6" xfId="1163" xr:uid="{00000000-0005-0000-0000-000079010000}"/>
    <cellStyle name="Model 3 8 7" xfId="1295" xr:uid="{00000000-0005-0000-0000-00007A010000}"/>
    <cellStyle name="Model 3 9" xfId="332" xr:uid="{00000000-0005-0000-0000-00007B010000}"/>
    <cellStyle name="Model 3 9 2" xfId="521" xr:uid="{00000000-0005-0000-0000-00007C010000}"/>
    <cellStyle name="Model 3 9 3" xfId="659" xr:uid="{00000000-0005-0000-0000-00007D010000}"/>
    <cellStyle name="Model 3 9 4" xfId="791" xr:uid="{00000000-0005-0000-0000-00007E010000}"/>
    <cellStyle name="Model 3 9 5" xfId="1029" xr:uid="{00000000-0005-0000-0000-00007F010000}"/>
    <cellStyle name="Model 3 9 6" xfId="1169" xr:uid="{00000000-0005-0000-0000-000080010000}"/>
    <cellStyle name="Model 3 9 7" xfId="1301" xr:uid="{00000000-0005-0000-0000-000081010000}"/>
    <cellStyle name="Model 4" xfId="258" xr:uid="{00000000-0005-0000-0000-000082010000}"/>
    <cellStyle name="Model 4 10" xfId="263" xr:uid="{00000000-0005-0000-0000-000083010000}"/>
    <cellStyle name="Model 4 10 2" xfId="468" xr:uid="{00000000-0005-0000-0000-000084010000}"/>
    <cellStyle name="Model 4 10 3" xfId="187" xr:uid="{00000000-0005-0000-0000-000085010000}"/>
    <cellStyle name="Model 4 10 4" xfId="157" xr:uid="{00000000-0005-0000-0000-000086010000}"/>
    <cellStyle name="Model 4 10 5" xfId="973" xr:uid="{00000000-0005-0000-0000-000087010000}"/>
    <cellStyle name="Model 4 10 6" xfId="926" xr:uid="{00000000-0005-0000-0000-000088010000}"/>
    <cellStyle name="Model 4 10 7" xfId="912" xr:uid="{00000000-0005-0000-0000-000089010000}"/>
    <cellStyle name="Model 4 11" xfId="302" xr:uid="{00000000-0005-0000-0000-00008A010000}"/>
    <cellStyle name="Model 4 11 2" xfId="495" xr:uid="{00000000-0005-0000-0000-00008B010000}"/>
    <cellStyle name="Model 4 11 3" xfId="634" xr:uid="{00000000-0005-0000-0000-00008C010000}"/>
    <cellStyle name="Model 4 11 4" xfId="766" xr:uid="{00000000-0005-0000-0000-00008D010000}"/>
    <cellStyle name="Model 4 11 5" xfId="1002" xr:uid="{00000000-0005-0000-0000-00008E010000}"/>
    <cellStyle name="Model 4 11 6" xfId="1144" xr:uid="{00000000-0005-0000-0000-00008F010000}"/>
    <cellStyle name="Model 4 11 7" xfId="1276" xr:uid="{00000000-0005-0000-0000-000090010000}"/>
    <cellStyle name="Model 4 12" xfId="370" xr:uid="{00000000-0005-0000-0000-000091010000}"/>
    <cellStyle name="Model 4 12 2" xfId="558" xr:uid="{00000000-0005-0000-0000-000092010000}"/>
    <cellStyle name="Model 4 12 3" xfId="695" xr:uid="{00000000-0005-0000-0000-000093010000}"/>
    <cellStyle name="Model 4 12 4" xfId="827" xr:uid="{00000000-0005-0000-0000-000094010000}"/>
    <cellStyle name="Model 4 12 5" xfId="1066" xr:uid="{00000000-0005-0000-0000-000095010000}"/>
    <cellStyle name="Model 4 12 6" xfId="1205" xr:uid="{00000000-0005-0000-0000-000096010000}"/>
    <cellStyle name="Model 4 12 7" xfId="1337" xr:uid="{00000000-0005-0000-0000-000097010000}"/>
    <cellStyle name="Model 4 13" xfId="413" xr:uid="{00000000-0005-0000-0000-000098010000}"/>
    <cellStyle name="Model 4 13 2" xfId="596" xr:uid="{00000000-0005-0000-0000-000099010000}"/>
    <cellStyle name="Model 4 13 3" xfId="729" xr:uid="{00000000-0005-0000-0000-00009A010000}"/>
    <cellStyle name="Model 4 13 4" xfId="861" xr:uid="{00000000-0005-0000-0000-00009B010000}"/>
    <cellStyle name="Model 4 13 5" xfId="1103" xr:uid="{00000000-0005-0000-0000-00009C010000}"/>
    <cellStyle name="Model 4 13 6" xfId="1239" xr:uid="{00000000-0005-0000-0000-00009D010000}"/>
    <cellStyle name="Model 4 13 7" xfId="1371" xr:uid="{00000000-0005-0000-0000-00009E010000}"/>
    <cellStyle name="Model 4 14" xfId="402" xr:uid="{00000000-0005-0000-0000-00009F010000}"/>
    <cellStyle name="Model 4 14 2" xfId="586" xr:uid="{00000000-0005-0000-0000-0000A0010000}"/>
    <cellStyle name="Model 4 14 3" xfId="719" xr:uid="{00000000-0005-0000-0000-0000A1010000}"/>
    <cellStyle name="Model 4 14 4" xfId="851" xr:uid="{00000000-0005-0000-0000-0000A2010000}"/>
    <cellStyle name="Model 4 14 5" xfId="1092" xr:uid="{00000000-0005-0000-0000-0000A3010000}"/>
    <cellStyle name="Model 4 14 6" xfId="1229" xr:uid="{00000000-0005-0000-0000-0000A4010000}"/>
    <cellStyle name="Model 4 14 7" xfId="1361" xr:uid="{00000000-0005-0000-0000-0000A5010000}"/>
    <cellStyle name="Model 4 15" xfId="393" xr:uid="{00000000-0005-0000-0000-0000A6010000}"/>
    <cellStyle name="Model 4 15 2" xfId="579" xr:uid="{00000000-0005-0000-0000-0000A7010000}"/>
    <cellStyle name="Model 4 15 3" xfId="712" xr:uid="{00000000-0005-0000-0000-0000A8010000}"/>
    <cellStyle name="Model 4 15 4" xfId="844" xr:uid="{00000000-0005-0000-0000-0000A9010000}"/>
    <cellStyle name="Model 4 15 5" xfId="1084" xr:uid="{00000000-0005-0000-0000-0000AA010000}"/>
    <cellStyle name="Model 4 15 6" xfId="1222" xr:uid="{00000000-0005-0000-0000-0000AB010000}"/>
    <cellStyle name="Model 4 15 7" xfId="1354" xr:uid="{00000000-0005-0000-0000-0000AC010000}"/>
    <cellStyle name="Model 4 16" xfId="407" xr:uid="{00000000-0005-0000-0000-0000AD010000}"/>
    <cellStyle name="Model 4 16 2" xfId="591" xr:uid="{00000000-0005-0000-0000-0000AE010000}"/>
    <cellStyle name="Model 4 16 3" xfId="724" xr:uid="{00000000-0005-0000-0000-0000AF010000}"/>
    <cellStyle name="Model 4 16 4" xfId="856" xr:uid="{00000000-0005-0000-0000-0000B0010000}"/>
    <cellStyle name="Model 4 16 5" xfId="1097" xr:uid="{00000000-0005-0000-0000-0000B1010000}"/>
    <cellStyle name="Model 4 16 6" xfId="1234" xr:uid="{00000000-0005-0000-0000-0000B2010000}"/>
    <cellStyle name="Model 4 16 7" xfId="1366" xr:uid="{00000000-0005-0000-0000-0000B3010000}"/>
    <cellStyle name="Model 4 17" xfId="381" xr:uid="{00000000-0005-0000-0000-0000B4010000}"/>
    <cellStyle name="Model 4 17 2" xfId="569" xr:uid="{00000000-0005-0000-0000-0000B5010000}"/>
    <cellStyle name="Model 4 17 3" xfId="705" xr:uid="{00000000-0005-0000-0000-0000B6010000}"/>
    <cellStyle name="Model 4 17 4" xfId="837" xr:uid="{00000000-0005-0000-0000-0000B7010000}"/>
    <cellStyle name="Model 4 17 5" xfId="1076" xr:uid="{00000000-0005-0000-0000-0000B8010000}"/>
    <cellStyle name="Model 4 17 6" xfId="1215" xr:uid="{00000000-0005-0000-0000-0000B9010000}"/>
    <cellStyle name="Model 4 17 7" xfId="1347" xr:uid="{00000000-0005-0000-0000-0000BA010000}"/>
    <cellStyle name="Model 4 18" xfId="463" xr:uid="{00000000-0005-0000-0000-0000BB010000}"/>
    <cellStyle name="Model 4 19" xfId="205" xr:uid="{00000000-0005-0000-0000-0000BC010000}"/>
    <cellStyle name="Model 4 2" xfId="219" xr:uid="{00000000-0005-0000-0000-0000BD010000}"/>
    <cellStyle name="Model 4 2 2" xfId="204" xr:uid="{00000000-0005-0000-0000-0000BE010000}"/>
    <cellStyle name="Model 4 2 3" xfId="152" xr:uid="{00000000-0005-0000-0000-0000BF010000}"/>
    <cellStyle name="Model 4 2 4" xfId="150" xr:uid="{00000000-0005-0000-0000-0000C0010000}"/>
    <cellStyle name="Model 4 2 5" xfId="940" xr:uid="{00000000-0005-0000-0000-0000C1010000}"/>
    <cellStyle name="Model 4 2 6" xfId="921" xr:uid="{00000000-0005-0000-0000-0000C2010000}"/>
    <cellStyle name="Model 4 2 7" xfId="923" xr:uid="{00000000-0005-0000-0000-0000C3010000}"/>
    <cellStyle name="Model 4 20" xfId="171" xr:uid="{00000000-0005-0000-0000-0000C4010000}"/>
    <cellStyle name="Model 4 21" xfId="968" xr:uid="{00000000-0005-0000-0000-0000C5010000}"/>
    <cellStyle name="Model 4 22" xfId="930" xr:uid="{00000000-0005-0000-0000-0000C6010000}"/>
    <cellStyle name="Model 4 23" xfId="893" xr:uid="{00000000-0005-0000-0000-0000C7010000}"/>
    <cellStyle name="Model 4 3" xfId="220" xr:uid="{00000000-0005-0000-0000-0000C8010000}"/>
    <cellStyle name="Model 4 3 2" xfId="436" xr:uid="{00000000-0005-0000-0000-0000C9010000}"/>
    <cellStyle name="Model 4 3 3" xfId="209" xr:uid="{00000000-0005-0000-0000-0000CA010000}"/>
    <cellStyle name="Model 4 3 4" xfId="450" xr:uid="{00000000-0005-0000-0000-0000CB010000}"/>
    <cellStyle name="Model 4 3 5" xfId="941" xr:uid="{00000000-0005-0000-0000-0000CC010000}"/>
    <cellStyle name="Model 4 3 6" xfId="920" xr:uid="{00000000-0005-0000-0000-0000CD010000}"/>
    <cellStyle name="Model 4 3 7" xfId="985" xr:uid="{00000000-0005-0000-0000-0000CE010000}"/>
    <cellStyle name="Model 4 4" xfId="303" xr:uid="{00000000-0005-0000-0000-0000CF010000}"/>
    <cellStyle name="Model 4 4 2" xfId="496" xr:uid="{00000000-0005-0000-0000-0000D0010000}"/>
    <cellStyle name="Model 4 4 3" xfId="635" xr:uid="{00000000-0005-0000-0000-0000D1010000}"/>
    <cellStyle name="Model 4 4 4" xfId="767" xr:uid="{00000000-0005-0000-0000-0000D2010000}"/>
    <cellStyle name="Model 4 4 5" xfId="1003" xr:uid="{00000000-0005-0000-0000-0000D3010000}"/>
    <cellStyle name="Model 4 4 6" xfId="1145" xr:uid="{00000000-0005-0000-0000-0000D4010000}"/>
    <cellStyle name="Model 4 4 7" xfId="1277" xr:uid="{00000000-0005-0000-0000-0000D5010000}"/>
    <cellStyle name="Model 4 5" xfId="262" xr:uid="{00000000-0005-0000-0000-0000D6010000}"/>
    <cellStyle name="Model 4 5 2" xfId="467" xr:uid="{00000000-0005-0000-0000-0000D7010000}"/>
    <cellStyle name="Model 4 5 3" xfId="191" xr:uid="{00000000-0005-0000-0000-0000D8010000}"/>
    <cellStyle name="Model 4 5 4" xfId="212" xr:uid="{00000000-0005-0000-0000-0000D9010000}"/>
    <cellStyle name="Model 4 5 5" xfId="972" xr:uid="{00000000-0005-0000-0000-0000DA010000}"/>
    <cellStyle name="Model 4 5 6" xfId="927" xr:uid="{00000000-0005-0000-0000-0000DB010000}"/>
    <cellStyle name="Model 4 5 7" xfId="897" xr:uid="{00000000-0005-0000-0000-0000DC010000}"/>
    <cellStyle name="Model 4 6" xfId="266" xr:uid="{00000000-0005-0000-0000-0000DD010000}"/>
    <cellStyle name="Model 4 6 2" xfId="471" xr:uid="{00000000-0005-0000-0000-0000DE010000}"/>
    <cellStyle name="Model 4 6 3" xfId="193" xr:uid="{00000000-0005-0000-0000-0000DF010000}"/>
    <cellStyle name="Model 4 6 4" xfId="168" xr:uid="{00000000-0005-0000-0000-0000E0010000}"/>
    <cellStyle name="Model 4 6 5" xfId="976" xr:uid="{00000000-0005-0000-0000-0000E1010000}"/>
    <cellStyle name="Model 4 6 6" xfId="1127" xr:uid="{00000000-0005-0000-0000-0000E2010000}"/>
    <cellStyle name="Model 4 6 7" xfId="900" xr:uid="{00000000-0005-0000-0000-0000E3010000}"/>
    <cellStyle name="Model 4 7" xfId="261" xr:uid="{00000000-0005-0000-0000-0000E4010000}"/>
    <cellStyle name="Model 4 7 2" xfId="466" xr:uid="{00000000-0005-0000-0000-0000E5010000}"/>
    <cellStyle name="Model 4 7 3" xfId="206" xr:uid="{00000000-0005-0000-0000-0000E6010000}"/>
    <cellStyle name="Model 4 7 4" xfId="213" xr:uid="{00000000-0005-0000-0000-0000E7010000}"/>
    <cellStyle name="Model 4 7 5" xfId="971" xr:uid="{00000000-0005-0000-0000-0000E8010000}"/>
    <cellStyle name="Model 4 7 6" xfId="928" xr:uid="{00000000-0005-0000-0000-0000E9010000}"/>
    <cellStyle name="Model 4 7 7" xfId="896" xr:uid="{00000000-0005-0000-0000-0000EA010000}"/>
    <cellStyle name="Model 4 8" xfId="318" xr:uid="{00000000-0005-0000-0000-0000EB010000}"/>
    <cellStyle name="Model 4 8 2" xfId="508" xr:uid="{00000000-0005-0000-0000-0000EC010000}"/>
    <cellStyle name="Model 4 8 3" xfId="646" xr:uid="{00000000-0005-0000-0000-0000ED010000}"/>
    <cellStyle name="Model 4 8 4" xfId="778" xr:uid="{00000000-0005-0000-0000-0000EE010000}"/>
    <cellStyle name="Model 4 8 5" xfId="1016" xr:uid="{00000000-0005-0000-0000-0000EF010000}"/>
    <cellStyle name="Model 4 8 6" xfId="1156" xr:uid="{00000000-0005-0000-0000-0000F0010000}"/>
    <cellStyle name="Model 4 8 7" xfId="1288" xr:uid="{00000000-0005-0000-0000-0000F1010000}"/>
    <cellStyle name="Model 4 9" xfId="311" xr:uid="{00000000-0005-0000-0000-0000F2010000}"/>
    <cellStyle name="Model 4 9 2" xfId="502" xr:uid="{00000000-0005-0000-0000-0000F3010000}"/>
    <cellStyle name="Model 4 9 3" xfId="640" xr:uid="{00000000-0005-0000-0000-0000F4010000}"/>
    <cellStyle name="Model 4 9 4" xfId="772" xr:uid="{00000000-0005-0000-0000-0000F5010000}"/>
    <cellStyle name="Model 4 9 5" xfId="1010" xr:uid="{00000000-0005-0000-0000-0000F6010000}"/>
    <cellStyle name="Model 4 9 6" xfId="1150" xr:uid="{00000000-0005-0000-0000-0000F7010000}"/>
    <cellStyle name="Model 4 9 7" xfId="1282" xr:uid="{00000000-0005-0000-0000-0000F8010000}"/>
    <cellStyle name="Model 5" xfId="257" xr:uid="{00000000-0005-0000-0000-0000F9010000}"/>
    <cellStyle name="Model 5 2" xfId="462" xr:uid="{00000000-0005-0000-0000-0000FA010000}"/>
    <cellStyle name="Model 5 3" xfId="188" xr:uid="{00000000-0005-0000-0000-0000FB010000}"/>
    <cellStyle name="Model 5 4" xfId="162" xr:uid="{00000000-0005-0000-0000-0000FC010000}"/>
    <cellStyle name="Model 5 5" xfId="967" xr:uid="{00000000-0005-0000-0000-0000FD010000}"/>
    <cellStyle name="Model 5 6" xfId="931" xr:uid="{00000000-0005-0000-0000-0000FE010000}"/>
    <cellStyle name="Model 5 7" xfId="892" xr:uid="{00000000-0005-0000-0000-0000FF010000}"/>
    <cellStyle name="Model 6" xfId="251" xr:uid="{00000000-0005-0000-0000-000000020000}"/>
    <cellStyle name="Model 6 2" xfId="457" xr:uid="{00000000-0005-0000-0000-000001020000}"/>
    <cellStyle name="Model 6 3" xfId="217" xr:uid="{00000000-0005-0000-0000-000002020000}"/>
    <cellStyle name="Model 6 4" xfId="489" xr:uid="{00000000-0005-0000-0000-000003020000}"/>
    <cellStyle name="Model 6 5" xfId="961" xr:uid="{00000000-0005-0000-0000-000004020000}"/>
    <cellStyle name="Model 6 6" xfId="885" xr:uid="{00000000-0005-0000-0000-000005020000}"/>
    <cellStyle name="Model 6 7" xfId="998" xr:uid="{00000000-0005-0000-0000-000006020000}"/>
    <cellStyle name="Model 7" xfId="283" xr:uid="{00000000-0005-0000-0000-000007020000}"/>
    <cellStyle name="Model 7 2" xfId="484" xr:uid="{00000000-0005-0000-0000-000008020000}"/>
    <cellStyle name="Model 7 3" xfId="628" xr:uid="{00000000-0005-0000-0000-000009020000}"/>
    <cellStyle name="Model 7 4" xfId="760" xr:uid="{00000000-0005-0000-0000-00000A020000}"/>
    <cellStyle name="Model 7 5" xfId="990" xr:uid="{00000000-0005-0000-0000-00000B020000}"/>
    <cellStyle name="Model 7 6" xfId="1138" xr:uid="{00000000-0005-0000-0000-00000C020000}"/>
    <cellStyle name="Model 7 7" xfId="1270" xr:uid="{00000000-0005-0000-0000-00000D020000}"/>
    <cellStyle name="Model 8" xfId="244" xr:uid="{00000000-0005-0000-0000-00000E020000}"/>
    <cellStyle name="Model 8 2" xfId="454" xr:uid="{00000000-0005-0000-0000-00000F020000}"/>
    <cellStyle name="Model 8 3" xfId="183" xr:uid="{00000000-0005-0000-0000-000010020000}"/>
    <cellStyle name="Model 8 4" xfId="554" xr:uid="{00000000-0005-0000-0000-000011020000}"/>
    <cellStyle name="Model 8 5" xfId="958" xr:uid="{00000000-0005-0000-0000-000012020000}"/>
    <cellStyle name="Model 8 6" xfId="888" xr:uid="{00000000-0005-0000-0000-000013020000}"/>
    <cellStyle name="Model 8 7" xfId="949" xr:uid="{00000000-0005-0000-0000-000014020000}"/>
    <cellStyle name="Model 9" xfId="313" xr:uid="{00000000-0005-0000-0000-000015020000}"/>
    <cellStyle name="Model 9 2" xfId="503" xr:uid="{00000000-0005-0000-0000-000016020000}"/>
    <cellStyle name="Model 9 3" xfId="641" xr:uid="{00000000-0005-0000-0000-000017020000}"/>
    <cellStyle name="Model 9 4" xfId="773" xr:uid="{00000000-0005-0000-0000-000018020000}"/>
    <cellStyle name="Model 9 5" xfId="1011" xr:uid="{00000000-0005-0000-0000-000019020000}"/>
    <cellStyle name="Model 9 6" xfId="1151" xr:uid="{00000000-0005-0000-0000-00001A020000}"/>
    <cellStyle name="Model 9 7" xfId="1283" xr:uid="{00000000-0005-0000-0000-00001B020000}"/>
    <cellStyle name="no dec" xfId="135" xr:uid="{00000000-0005-0000-0000-00001C020000}"/>
    <cellStyle name="Normal - Style1" xfId="109" xr:uid="{00000000-0005-0000-0000-00001D020000}"/>
    <cellStyle name="Normal_ SG&amp;A Bridge " xfId="110" xr:uid="{00000000-0005-0000-0000-00001E020000}"/>
    <cellStyle name="Percent [2]" xfId="111" xr:uid="{00000000-0005-0000-0000-00001F020000}"/>
    <cellStyle name="RevList" xfId="136" xr:uid="{00000000-0005-0000-0000-000020020000}"/>
    <cellStyle name="subhead" xfId="112" xr:uid="{00000000-0005-0000-0000-000021020000}"/>
    <cellStyle name="Subtotal" xfId="137" xr:uid="{00000000-0005-0000-0000-000022020000}"/>
    <cellStyle name="Title" xfId="113" xr:uid="{00000000-0005-0000-0000-00002302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 xr:uid="{00000000-0005-0000-0000-00002C020000}"/>
    <cellStyle name="고정출력1" xfId="29" xr:uid="{00000000-0005-0000-0000-00002D020000}"/>
    <cellStyle name="고정출력2" xfId="30" xr:uid="{00000000-0005-0000-0000-00002E020000}"/>
    <cellStyle name="나쁨" xfId="31" builtinId="27" customBuiltin="1"/>
    <cellStyle name="날짜" xfId="32" xr:uid="{00000000-0005-0000-0000-000030020000}"/>
    <cellStyle name="달러" xfId="33" xr:uid="{00000000-0005-0000-0000-000031020000}"/>
    <cellStyle name="뒤에 오는 하이퍼링크_대우24층" xfId="138" xr:uid="{00000000-0005-0000-0000-000032020000}"/>
    <cellStyle name="똿뗦먛귟 [0.00]_PRODUCT DETAIL Q1" xfId="34" xr:uid="{00000000-0005-0000-0000-000033020000}"/>
    <cellStyle name="똿뗦먛귟_PRODUCT DETAIL Q1" xfId="35" xr:uid="{00000000-0005-0000-0000-000034020000}"/>
    <cellStyle name="메모" xfId="36" builtinId="10" customBuiltin="1"/>
    <cellStyle name="믅됞 [0.00]_PRODUCT DETAIL Q1" xfId="37" xr:uid="{00000000-0005-0000-0000-000036020000}"/>
    <cellStyle name="믅됞_PRODUCT DETAIL Q1" xfId="38" xr:uid="{00000000-0005-0000-0000-000037020000}"/>
    <cellStyle name="백분율 2" xfId="139" xr:uid="{00000000-0005-0000-0000-000039020000}"/>
    <cellStyle name="보통" xfId="39" builtinId="28" customBuiltin="1"/>
    <cellStyle name="뷭?" xfId="40" xr:uid="{00000000-0005-0000-0000-00003B020000}"/>
    <cellStyle name="설계서" xfId="41" xr:uid="{00000000-0005-0000-0000-00003C020000}"/>
    <cellStyle name="설계서 10" xfId="236" xr:uid="{00000000-0005-0000-0000-00003D020000}"/>
    <cellStyle name="설계서 11" xfId="301" xr:uid="{00000000-0005-0000-0000-00003E020000}"/>
    <cellStyle name="설계서 12" xfId="284" xr:uid="{00000000-0005-0000-0000-00003F020000}"/>
    <cellStyle name="설계서 13" xfId="253" xr:uid="{00000000-0005-0000-0000-000040020000}"/>
    <cellStyle name="설계서 14" xfId="319" xr:uid="{00000000-0005-0000-0000-000041020000}"/>
    <cellStyle name="설계서 15" xfId="237" xr:uid="{00000000-0005-0000-0000-000042020000}"/>
    <cellStyle name="설계서 16" xfId="218" xr:uid="{00000000-0005-0000-0000-000043020000}"/>
    <cellStyle name="설계서 17" xfId="277" xr:uid="{00000000-0005-0000-0000-000044020000}"/>
    <cellStyle name="설계서 18" xfId="248" xr:uid="{00000000-0005-0000-0000-000045020000}"/>
    <cellStyle name="설계서 19" xfId="285" xr:uid="{00000000-0005-0000-0000-000046020000}"/>
    <cellStyle name="설계서 2" xfId="151" xr:uid="{00000000-0005-0000-0000-000047020000}"/>
    <cellStyle name="설계서 20" xfId="307" xr:uid="{00000000-0005-0000-0000-000048020000}"/>
    <cellStyle name="설계서 21" xfId="225" xr:uid="{00000000-0005-0000-0000-000049020000}"/>
    <cellStyle name="설계서 22" xfId="242" xr:uid="{00000000-0005-0000-0000-00004A020000}"/>
    <cellStyle name="설계서 23" xfId="304" xr:uid="{00000000-0005-0000-0000-00004B020000}"/>
    <cellStyle name="설계서 24" xfId="364" xr:uid="{00000000-0005-0000-0000-00004C020000}"/>
    <cellStyle name="설계서 25" xfId="384" xr:uid="{00000000-0005-0000-0000-00004D020000}"/>
    <cellStyle name="설계서 26" xfId="385" xr:uid="{00000000-0005-0000-0000-00004E020000}"/>
    <cellStyle name="설계서 27" xfId="416" xr:uid="{00000000-0005-0000-0000-00004F020000}"/>
    <cellStyle name="설계서 28" xfId="400" xr:uid="{00000000-0005-0000-0000-000050020000}"/>
    <cellStyle name="설계서 29" xfId="395" xr:uid="{00000000-0005-0000-0000-000051020000}"/>
    <cellStyle name="설계서 3" xfId="155" xr:uid="{00000000-0005-0000-0000-000052020000}"/>
    <cellStyle name="설계서 30" xfId="166" xr:uid="{00000000-0005-0000-0000-000053020000}"/>
    <cellStyle name="설계서 31" xfId="160" xr:uid="{00000000-0005-0000-0000-000054020000}"/>
    <cellStyle name="설계서 32" xfId="164" xr:uid="{00000000-0005-0000-0000-000055020000}"/>
    <cellStyle name="설계서 33" xfId="904" xr:uid="{00000000-0005-0000-0000-000056020000}"/>
    <cellStyle name="설계서 34" xfId="910" xr:uid="{00000000-0005-0000-0000-000057020000}"/>
    <cellStyle name="설계서 35" xfId="905" xr:uid="{00000000-0005-0000-0000-000058020000}"/>
    <cellStyle name="설계서 4" xfId="175" xr:uid="{00000000-0005-0000-0000-000059020000}"/>
    <cellStyle name="설계서 5" xfId="289" xr:uid="{00000000-0005-0000-0000-00005A020000}"/>
    <cellStyle name="설계서 6" xfId="296" xr:uid="{00000000-0005-0000-0000-00005B020000}"/>
    <cellStyle name="설계서 7" xfId="290" xr:uid="{00000000-0005-0000-0000-00005C020000}"/>
    <cellStyle name="설계서 8" xfId="288" xr:uid="{00000000-0005-0000-0000-00005D020000}"/>
    <cellStyle name="설계서 9" xfId="238" xr:uid="{00000000-0005-0000-0000-00005E020000}"/>
    <cellStyle name="설명 텍스트" xfId="42" builtinId="53" customBuiltin="1"/>
    <cellStyle name="셀 확인" xfId="43" builtinId="23" customBuiltin="1"/>
    <cellStyle name="숫자(R)" xfId="44" xr:uid="{00000000-0005-0000-0000-000061020000}"/>
    <cellStyle name="쉼표 [0]" xfId="45" builtinId="6"/>
    <cellStyle name="쉼표 [0] 2" xfId="46" xr:uid="{00000000-0005-0000-0000-000063020000}"/>
    <cellStyle name="쉼표 [0] 3" xfId="47" xr:uid="{00000000-0005-0000-0000-000064020000}"/>
    <cellStyle name="쉼표 [0] 4" xfId="48" xr:uid="{00000000-0005-0000-0000-000065020000}"/>
    <cellStyle name="스타일 1" xfId="49" xr:uid="{00000000-0005-0000-0000-000069020000}"/>
    <cellStyle name="연결된 셀" xfId="50" builtinId="24" customBuiltin="1"/>
    <cellStyle name="요약" xfId="51" builtinId="25" customBuiltin="1"/>
    <cellStyle name="입력" xfId="52" builtinId="20" customBuiltin="1"/>
    <cellStyle name="자리수" xfId="53" xr:uid="{00000000-0005-0000-0000-00006D020000}"/>
    <cellStyle name="자리수0" xfId="54" xr:uid="{00000000-0005-0000-0000-00006E020000}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 xr:uid="{00000000-0005-0000-0000-000073020000}"/>
    <cellStyle name="제목 3 10 2" xfId="499" xr:uid="{00000000-0005-0000-0000-000074020000}"/>
    <cellStyle name="제목 3 10 3" xfId="637" xr:uid="{00000000-0005-0000-0000-000075020000}"/>
    <cellStyle name="제목 3 10 4" xfId="769" xr:uid="{00000000-0005-0000-0000-000076020000}"/>
    <cellStyle name="제목 3 10 5" xfId="1006" xr:uid="{00000000-0005-0000-0000-000077020000}"/>
    <cellStyle name="제목 3 10 6" xfId="1147" xr:uid="{00000000-0005-0000-0000-000078020000}"/>
    <cellStyle name="제목 3 10 7" xfId="1279" xr:uid="{00000000-0005-0000-0000-000079020000}"/>
    <cellStyle name="제목 3 11" xfId="317" xr:uid="{00000000-0005-0000-0000-00007A020000}"/>
    <cellStyle name="제목 3 11 2" xfId="507" xr:uid="{00000000-0005-0000-0000-00007B020000}"/>
    <cellStyle name="제목 3 11 3" xfId="645" xr:uid="{00000000-0005-0000-0000-00007C020000}"/>
    <cellStyle name="제목 3 11 4" xfId="777" xr:uid="{00000000-0005-0000-0000-00007D020000}"/>
    <cellStyle name="제목 3 11 5" xfId="1015" xr:uid="{00000000-0005-0000-0000-00007E020000}"/>
    <cellStyle name="제목 3 11 6" xfId="1155" xr:uid="{00000000-0005-0000-0000-00007F020000}"/>
    <cellStyle name="제목 3 11 7" xfId="1287" xr:uid="{00000000-0005-0000-0000-000080020000}"/>
    <cellStyle name="제목 3 12" xfId="280" xr:uid="{00000000-0005-0000-0000-000081020000}"/>
    <cellStyle name="제목 3 12 2" xfId="481" xr:uid="{00000000-0005-0000-0000-000082020000}"/>
    <cellStyle name="제목 3 12 3" xfId="625" xr:uid="{00000000-0005-0000-0000-000083020000}"/>
    <cellStyle name="제목 3 12 4" xfId="757" xr:uid="{00000000-0005-0000-0000-000084020000}"/>
    <cellStyle name="제목 3 12 5" xfId="987" xr:uid="{00000000-0005-0000-0000-000085020000}"/>
    <cellStyle name="제목 3 12 6" xfId="1135" xr:uid="{00000000-0005-0000-0000-000086020000}"/>
    <cellStyle name="제목 3 12 7" xfId="1267" xr:uid="{00000000-0005-0000-0000-000087020000}"/>
    <cellStyle name="제목 3 13" xfId="305" xr:uid="{00000000-0005-0000-0000-000088020000}"/>
    <cellStyle name="제목 3 13 2" xfId="498" xr:uid="{00000000-0005-0000-0000-000089020000}"/>
    <cellStyle name="제목 3 13 3" xfId="636" xr:uid="{00000000-0005-0000-0000-00008A020000}"/>
    <cellStyle name="제목 3 13 4" xfId="768" xr:uid="{00000000-0005-0000-0000-00008B020000}"/>
    <cellStyle name="제목 3 13 5" xfId="1005" xr:uid="{00000000-0005-0000-0000-00008C020000}"/>
    <cellStyle name="제목 3 13 6" xfId="1146" xr:uid="{00000000-0005-0000-0000-00008D020000}"/>
    <cellStyle name="제목 3 13 7" xfId="1278" xr:uid="{00000000-0005-0000-0000-00008E020000}"/>
    <cellStyle name="제목 3 14" xfId="365" xr:uid="{00000000-0005-0000-0000-00008F020000}"/>
    <cellStyle name="제목 3 14 2" xfId="553" xr:uid="{00000000-0005-0000-0000-000090020000}"/>
    <cellStyle name="제목 3 14 3" xfId="691" xr:uid="{00000000-0005-0000-0000-000091020000}"/>
    <cellStyle name="제목 3 14 4" xfId="823" xr:uid="{00000000-0005-0000-0000-000092020000}"/>
    <cellStyle name="제목 3 14 5" xfId="1062" xr:uid="{00000000-0005-0000-0000-000093020000}"/>
    <cellStyle name="제목 3 14 6" xfId="1201" xr:uid="{00000000-0005-0000-0000-000094020000}"/>
    <cellStyle name="제목 3 14 7" xfId="1333" xr:uid="{00000000-0005-0000-0000-000095020000}"/>
    <cellStyle name="제목 3 15" xfId="386" xr:uid="{00000000-0005-0000-0000-000096020000}"/>
    <cellStyle name="제목 3 15 2" xfId="574" xr:uid="{00000000-0005-0000-0000-000097020000}"/>
    <cellStyle name="제목 3 15 3" xfId="707" xr:uid="{00000000-0005-0000-0000-000098020000}"/>
    <cellStyle name="제목 3 15 4" xfId="839" xr:uid="{00000000-0005-0000-0000-000099020000}"/>
    <cellStyle name="제목 3 15 5" xfId="1078" xr:uid="{00000000-0005-0000-0000-00009A020000}"/>
    <cellStyle name="제목 3 15 6" xfId="1217" xr:uid="{00000000-0005-0000-0000-00009B020000}"/>
    <cellStyle name="제목 3 15 7" xfId="1349" xr:uid="{00000000-0005-0000-0000-00009C020000}"/>
    <cellStyle name="제목 3 16" xfId="412" xr:uid="{00000000-0005-0000-0000-00009D020000}"/>
    <cellStyle name="제목 3 16 2" xfId="595" xr:uid="{00000000-0005-0000-0000-00009E020000}"/>
    <cellStyle name="제목 3 16 3" xfId="728" xr:uid="{00000000-0005-0000-0000-00009F020000}"/>
    <cellStyle name="제목 3 16 4" xfId="860" xr:uid="{00000000-0005-0000-0000-0000A0020000}"/>
    <cellStyle name="제목 3 16 5" xfId="1102" xr:uid="{00000000-0005-0000-0000-0000A1020000}"/>
    <cellStyle name="제목 3 16 6" xfId="1238" xr:uid="{00000000-0005-0000-0000-0000A2020000}"/>
    <cellStyle name="제목 3 16 7" xfId="1370" xr:uid="{00000000-0005-0000-0000-0000A3020000}"/>
    <cellStyle name="제목 3 17" xfId="403" xr:uid="{00000000-0005-0000-0000-0000A4020000}"/>
    <cellStyle name="제목 3 17 2" xfId="587" xr:uid="{00000000-0005-0000-0000-0000A5020000}"/>
    <cellStyle name="제목 3 17 3" xfId="720" xr:uid="{00000000-0005-0000-0000-0000A6020000}"/>
    <cellStyle name="제목 3 17 4" xfId="852" xr:uid="{00000000-0005-0000-0000-0000A7020000}"/>
    <cellStyle name="제목 3 17 5" xfId="1093" xr:uid="{00000000-0005-0000-0000-0000A8020000}"/>
    <cellStyle name="제목 3 17 6" xfId="1230" xr:uid="{00000000-0005-0000-0000-0000A9020000}"/>
    <cellStyle name="제목 3 17 7" xfId="1362" xr:uid="{00000000-0005-0000-0000-0000AA020000}"/>
    <cellStyle name="제목 3 18" xfId="392" xr:uid="{00000000-0005-0000-0000-0000AB020000}"/>
    <cellStyle name="제목 3 18 2" xfId="578" xr:uid="{00000000-0005-0000-0000-0000AC020000}"/>
    <cellStyle name="제목 3 18 3" xfId="711" xr:uid="{00000000-0005-0000-0000-0000AD020000}"/>
    <cellStyle name="제목 3 18 4" xfId="843" xr:uid="{00000000-0005-0000-0000-0000AE020000}"/>
    <cellStyle name="제목 3 18 5" xfId="1083" xr:uid="{00000000-0005-0000-0000-0000AF020000}"/>
    <cellStyle name="제목 3 18 6" xfId="1221" xr:uid="{00000000-0005-0000-0000-0000B0020000}"/>
    <cellStyle name="제목 3 18 7" xfId="1353" xr:uid="{00000000-0005-0000-0000-0000B1020000}"/>
    <cellStyle name="제목 3 19" xfId="399" xr:uid="{00000000-0005-0000-0000-0000B2020000}"/>
    <cellStyle name="제목 3 19 2" xfId="584" xr:uid="{00000000-0005-0000-0000-0000B3020000}"/>
    <cellStyle name="제목 3 19 3" xfId="717" xr:uid="{00000000-0005-0000-0000-0000B4020000}"/>
    <cellStyle name="제목 3 19 4" xfId="849" xr:uid="{00000000-0005-0000-0000-0000B5020000}"/>
    <cellStyle name="제목 3 19 5" xfId="1089" xr:uid="{00000000-0005-0000-0000-0000B6020000}"/>
    <cellStyle name="제목 3 19 6" xfId="1227" xr:uid="{00000000-0005-0000-0000-0000B7020000}"/>
    <cellStyle name="제목 3 19 7" xfId="1359" xr:uid="{00000000-0005-0000-0000-0000B8020000}"/>
    <cellStyle name="제목 3 2" xfId="287" xr:uid="{00000000-0005-0000-0000-0000B9020000}"/>
    <cellStyle name="제목 3 2 10" xfId="347" xr:uid="{00000000-0005-0000-0000-0000BA020000}"/>
    <cellStyle name="제목 3 2 10 2" xfId="536" xr:uid="{00000000-0005-0000-0000-0000BB020000}"/>
    <cellStyle name="제목 3 2 10 3" xfId="674" xr:uid="{00000000-0005-0000-0000-0000BC020000}"/>
    <cellStyle name="제목 3 2 10 4" xfId="806" xr:uid="{00000000-0005-0000-0000-0000BD020000}"/>
    <cellStyle name="제목 3 2 10 5" xfId="1044" xr:uid="{00000000-0005-0000-0000-0000BE020000}"/>
    <cellStyle name="제목 3 2 10 6" xfId="1184" xr:uid="{00000000-0005-0000-0000-0000BF020000}"/>
    <cellStyle name="제목 3 2 10 7" xfId="1316" xr:uid="{00000000-0005-0000-0000-0000C0020000}"/>
    <cellStyle name="제목 3 2 11" xfId="351" xr:uid="{00000000-0005-0000-0000-0000C1020000}"/>
    <cellStyle name="제목 3 2 11 2" xfId="540" xr:uid="{00000000-0005-0000-0000-0000C2020000}"/>
    <cellStyle name="제목 3 2 11 3" xfId="678" xr:uid="{00000000-0005-0000-0000-0000C3020000}"/>
    <cellStyle name="제목 3 2 11 4" xfId="810" xr:uid="{00000000-0005-0000-0000-0000C4020000}"/>
    <cellStyle name="제목 3 2 11 5" xfId="1048" xr:uid="{00000000-0005-0000-0000-0000C5020000}"/>
    <cellStyle name="제목 3 2 11 6" xfId="1188" xr:uid="{00000000-0005-0000-0000-0000C6020000}"/>
    <cellStyle name="제목 3 2 11 7" xfId="1320" xr:uid="{00000000-0005-0000-0000-0000C7020000}"/>
    <cellStyle name="제목 3 2 12" xfId="355" xr:uid="{00000000-0005-0000-0000-0000C8020000}"/>
    <cellStyle name="제목 3 2 12 2" xfId="544" xr:uid="{00000000-0005-0000-0000-0000C9020000}"/>
    <cellStyle name="제목 3 2 12 3" xfId="682" xr:uid="{00000000-0005-0000-0000-0000CA020000}"/>
    <cellStyle name="제목 3 2 12 4" xfId="814" xr:uid="{00000000-0005-0000-0000-0000CB020000}"/>
    <cellStyle name="제목 3 2 12 5" xfId="1052" xr:uid="{00000000-0005-0000-0000-0000CC020000}"/>
    <cellStyle name="제목 3 2 12 6" xfId="1192" xr:uid="{00000000-0005-0000-0000-0000CD020000}"/>
    <cellStyle name="제목 3 2 12 7" xfId="1324" xr:uid="{00000000-0005-0000-0000-0000CE020000}"/>
    <cellStyle name="제목 3 2 13" xfId="369" xr:uid="{00000000-0005-0000-0000-0000CF020000}"/>
    <cellStyle name="제목 3 2 13 2" xfId="557" xr:uid="{00000000-0005-0000-0000-0000D0020000}"/>
    <cellStyle name="제목 3 2 13 3" xfId="694" xr:uid="{00000000-0005-0000-0000-0000D1020000}"/>
    <cellStyle name="제목 3 2 13 4" xfId="826" xr:uid="{00000000-0005-0000-0000-0000D2020000}"/>
    <cellStyle name="제목 3 2 13 5" xfId="1065" xr:uid="{00000000-0005-0000-0000-0000D3020000}"/>
    <cellStyle name="제목 3 2 13 6" xfId="1204" xr:uid="{00000000-0005-0000-0000-0000D4020000}"/>
    <cellStyle name="제목 3 2 13 7" xfId="1336" xr:uid="{00000000-0005-0000-0000-0000D5020000}"/>
    <cellStyle name="제목 3 2 14" xfId="410" xr:uid="{00000000-0005-0000-0000-0000D6020000}"/>
    <cellStyle name="제목 3 2 14 2" xfId="594" xr:uid="{00000000-0005-0000-0000-0000D7020000}"/>
    <cellStyle name="제목 3 2 14 3" xfId="727" xr:uid="{00000000-0005-0000-0000-0000D8020000}"/>
    <cellStyle name="제목 3 2 14 4" xfId="859" xr:uid="{00000000-0005-0000-0000-0000D9020000}"/>
    <cellStyle name="제목 3 2 14 5" xfId="1100" xr:uid="{00000000-0005-0000-0000-0000DA020000}"/>
    <cellStyle name="제목 3 2 14 6" xfId="1237" xr:uid="{00000000-0005-0000-0000-0000DB020000}"/>
    <cellStyle name="제목 3 2 14 7" xfId="1369" xr:uid="{00000000-0005-0000-0000-0000DC020000}"/>
    <cellStyle name="제목 3 2 15" xfId="378" xr:uid="{00000000-0005-0000-0000-0000DD020000}"/>
    <cellStyle name="제목 3 2 15 2" xfId="566" xr:uid="{00000000-0005-0000-0000-0000DE020000}"/>
    <cellStyle name="제목 3 2 15 3" xfId="702" xr:uid="{00000000-0005-0000-0000-0000DF020000}"/>
    <cellStyle name="제목 3 2 15 4" xfId="834" xr:uid="{00000000-0005-0000-0000-0000E0020000}"/>
    <cellStyle name="제목 3 2 15 5" xfId="1073" xr:uid="{00000000-0005-0000-0000-0000E1020000}"/>
    <cellStyle name="제목 3 2 15 6" xfId="1212" xr:uid="{00000000-0005-0000-0000-0000E2020000}"/>
    <cellStyle name="제목 3 2 15 7" xfId="1344" xr:uid="{00000000-0005-0000-0000-0000E3020000}"/>
    <cellStyle name="제목 3 2 16" xfId="419" xr:uid="{00000000-0005-0000-0000-0000E4020000}"/>
    <cellStyle name="제목 3 2 16 2" xfId="602" xr:uid="{00000000-0005-0000-0000-0000E5020000}"/>
    <cellStyle name="제목 3 2 16 3" xfId="734" xr:uid="{00000000-0005-0000-0000-0000E6020000}"/>
    <cellStyle name="제목 3 2 16 4" xfId="866" xr:uid="{00000000-0005-0000-0000-0000E7020000}"/>
    <cellStyle name="제목 3 2 16 5" xfId="1109" xr:uid="{00000000-0005-0000-0000-0000E8020000}"/>
    <cellStyle name="제목 3 2 16 6" xfId="1244" xr:uid="{00000000-0005-0000-0000-0000E9020000}"/>
    <cellStyle name="제목 3 2 16 7" xfId="1376" xr:uid="{00000000-0005-0000-0000-0000EA020000}"/>
    <cellStyle name="제목 3 2 17" xfId="423" xr:uid="{00000000-0005-0000-0000-0000EB020000}"/>
    <cellStyle name="제목 3 2 17 2" xfId="606" xr:uid="{00000000-0005-0000-0000-0000EC020000}"/>
    <cellStyle name="제목 3 2 17 3" xfId="738" xr:uid="{00000000-0005-0000-0000-0000ED020000}"/>
    <cellStyle name="제목 3 2 17 4" xfId="870" xr:uid="{00000000-0005-0000-0000-0000EE020000}"/>
    <cellStyle name="제목 3 2 17 5" xfId="1113" xr:uid="{00000000-0005-0000-0000-0000EF020000}"/>
    <cellStyle name="제목 3 2 17 6" xfId="1248" xr:uid="{00000000-0005-0000-0000-0000F0020000}"/>
    <cellStyle name="제목 3 2 17 7" xfId="1380" xr:uid="{00000000-0005-0000-0000-0000F1020000}"/>
    <cellStyle name="제목 3 2 18" xfId="427" xr:uid="{00000000-0005-0000-0000-0000F2020000}"/>
    <cellStyle name="제목 3 2 18 2" xfId="610" xr:uid="{00000000-0005-0000-0000-0000F3020000}"/>
    <cellStyle name="제목 3 2 18 3" xfId="742" xr:uid="{00000000-0005-0000-0000-0000F4020000}"/>
    <cellStyle name="제목 3 2 18 4" xfId="874" xr:uid="{00000000-0005-0000-0000-0000F5020000}"/>
    <cellStyle name="제목 3 2 18 5" xfId="1117" xr:uid="{00000000-0005-0000-0000-0000F6020000}"/>
    <cellStyle name="제목 3 2 18 6" xfId="1252" xr:uid="{00000000-0005-0000-0000-0000F7020000}"/>
    <cellStyle name="제목 3 2 18 7" xfId="1384" xr:uid="{00000000-0005-0000-0000-0000F8020000}"/>
    <cellStyle name="제목 3 2 19" xfId="485" xr:uid="{00000000-0005-0000-0000-0000F9020000}"/>
    <cellStyle name="제목 3 2 2" xfId="315" xr:uid="{00000000-0005-0000-0000-0000FA020000}"/>
    <cellStyle name="제목 3 2 2 10" xfId="359" xr:uid="{00000000-0005-0000-0000-0000FB020000}"/>
    <cellStyle name="제목 3 2 2 10 2" xfId="548" xr:uid="{00000000-0005-0000-0000-0000FC020000}"/>
    <cellStyle name="제목 3 2 2 10 3" xfId="686" xr:uid="{00000000-0005-0000-0000-0000FD020000}"/>
    <cellStyle name="제목 3 2 2 10 4" xfId="818" xr:uid="{00000000-0005-0000-0000-0000FE020000}"/>
    <cellStyle name="제목 3 2 2 10 5" xfId="1056" xr:uid="{00000000-0005-0000-0000-0000FF020000}"/>
    <cellStyle name="제목 3 2 2 10 6" xfId="1196" xr:uid="{00000000-0005-0000-0000-000000030000}"/>
    <cellStyle name="제목 3 2 2 10 7" xfId="1328" xr:uid="{00000000-0005-0000-0000-000001030000}"/>
    <cellStyle name="제목 3 2 2 11" xfId="362" xr:uid="{00000000-0005-0000-0000-000002030000}"/>
    <cellStyle name="제목 3 2 2 11 2" xfId="551" xr:uid="{00000000-0005-0000-0000-000003030000}"/>
    <cellStyle name="제목 3 2 2 11 3" xfId="689" xr:uid="{00000000-0005-0000-0000-000004030000}"/>
    <cellStyle name="제목 3 2 2 11 4" xfId="821" xr:uid="{00000000-0005-0000-0000-000005030000}"/>
    <cellStyle name="제목 3 2 2 11 5" xfId="1059" xr:uid="{00000000-0005-0000-0000-000006030000}"/>
    <cellStyle name="제목 3 2 2 11 6" xfId="1199" xr:uid="{00000000-0005-0000-0000-000007030000}"/>
    <cellStyle name="제목 3 2 2 11 7" xfId="1331" xr:uid="{00000000-0005-0000-0000-000008030000}"/>
    <cellStyle name="제목 3 2 2 12" xfId="374" xr:uid="{00000000-0005-0000-0000-000009030000}"/>
    <cellStyle name="제목 3 2 2 12 2" xfId="562" xr:uid="{00000000-0005-0000-0000-00000A030000}"/>
    <cellStyle name="제목 3 2 2 12 3" xfId="699" xr:uid="{00000000-0005-0000-0000-00000B030000}"/>
    <cellStyle name="제목 3 2 2 12 4" xfId="831" xr:uid="{00000000-0005-0000-0000-00000C030000}"/>
    <cellStyle name="제목 3 2 2 12 5" xfId="1070" xr:uid="{00000000-0005-0000-0000-00000D030000}"/>
    <cellStyle name="제목 3 2 2 12 6" xfId="1209" xr:uid="{00000000-0005-0000-0000-00000E030000}"/>
    <cellStyle name="제목 3 2 2 12 7" xfId="1341" xr:uid="{00000000-0005-0000-0000-00000F030000}"/>
    <cellStyle name="제목 3 2 2 13" xfId="420" xr:uid="{00000000-0005-0000-0000-000010030000}"/>
    <cellStyle name="제목 3 2 2 13 2" xfId="603" xr:uid="{00000000-0005-0000-0000-000011030000}"/>
    <cellStyle name="제목 3 2 2 13 3" xfId="735" xr:uid="{00000000-0005-0000-0000-000012030000}"/>
    <cellStyle name="제목 3 2 2 13 4" xfId="867" xr:uid="{00000000-0005-0000-0000-000013030000}"/>
    <cellStyle name="제목 3 2 2 13 5" xfId="1110" xr:uid="{00000000-0005-0000-0000-000014030000}"/>
    <cellStyle name="제목 3 2 2 13 6" xfId="1245" xr:uid="{00000000-0005-0000-0000-000015030000}"/>
    <cellStyle name="제목 3 2 2 13 7" xfId="1377" xr:uid="{00000000-0005-0000-0000-000016030000}"/>
    <cellStyle name="제목 3 2 2 14" xfId="424" xr:uid="{00000000-0005-0000-0000-000017030000}"/>
    <cellStyle name="제목 3 2 2 14 2" xfId="607" xr:uid="{00000000-0005-0000-0000-000018030000}"/>
    <cellStyle name="제목 3 2 2 14 3" xfId="739" xr:uid="{00000000-0005-0000-0000-000019030000}"/>
    <cellStyle name="제목 3 2 2 14 4" xfId="871" xr:uid="{00000000-0005-0000-0000-00001A030000}"/>
    <cellStyle name="제목 3 2 2 14 5" xfId="1114" xr:uid="{00000000-0005-0000-0000-00001B030000}"/>
    <cellStyle name="제목 3 2 2 14 6" xfId="1249" xr:uid="{00000000-0005-0000-0000-00001C030000}"/>
    <cellStyle name="제목 3 2 2 14 7" xfId="1381" xr:uid="{00000000-0005-0000-0000-00001D030000}"/>
    <cellStyle name="제목 3 2 2 15" xfId="428" xr:uid="{00000000-0005-0000-0000-00001E030000}"/>
    <cellStyle name="제목 3 2 2 15 2" xfId="611" xr:uid="{00000000-0005-0000-0000-00001F030000}"/>
    <cellStyle name="제목 3 2 2 15 3" xfId="743" xr:uid="{00000000-0005-0000-0000-000020030000}"/>
    <cellStyle name="제목 3 2 2 15 4" xfId="875" xr:uid="{00000000-0005-0000-0000-000021030000}"/>
    <cellStyle name="제목 3 2 2 15 5" xfId="1118" xr:uid="{00000000-0005-0000-0000-000022030000}"/>
    <cellStyle name="제목 3 2 2 15 6" xfId="1253" xr:uid="{00000000-0005-0000-0000-000023030000}"/>
    <cellStyle name="제목 3 2 2 15 7" xfId="1385" xr:uid="{00000000-0005-0000-0000-000024030000}"/>
    <cellStyle name="제목 3 2 2 16" xfId="431" xr:uid="{00000000-0005-0000-0000-000025030000}"/>
    <cellStyle name="제목 3 2 2 16 2" xfId="614" xr:uid="{00000000-0005-0000-0000-000026030000}"/>
    <cellStyle name="제목 3 2 2 16 3" xfId="746" xr:uid="{00000000-0005-0000-0000-000027030000}"/>
    <cellStyle name="제목 3 2 2 16 4" xfId="878" xr:uid="{00000000-0005-0000-0000-000028030000}"/>
    <cellStyle name="제목 3 2 2 16 5" xfId="1121" xr:uid="{00000000-0005-0000-0000-000029030000}"/>
    <cellStyle name="제목 3 2 2 16 6" xfId="1256" xr:uid="{00000000-0005-0000-0000-00002A030000}"/>
    <cellStyle name="제목 3 2 2 16 7" xfId="1388" xr:uid="{00000000-0005-0000-0000-00002B030000}"/>
    <cellStyle name="제목 3 2 2 17" xfId="434" xr:uid="{00000000-0005-0000-0000-00002C030000}"/>
    <cellStyle name="제목 3 2 2 17 2" xfId="617" xr:uid="{00000000-0005-0000-0000-00002D030000}"/>
    <cellStyle name="제목 3 2 2 17 3" xfId="749" xr:uid="{00000000-0005-0000-0000-00002E030000}"/>
    <cellStyle name="제목 3 2 2 17 4" xfId="881" xr:uid="{00000000-0005-0000-0000-00002F030000}"/>
    <cellStyle name="제목 3 2 2 17 5" xfId="1124" xr:uid="{00000000-0005-0000-0000-000030030000}"/>
    <cellStyle name="제목 3 2 2 17 6" xfId="1259" xr:uid="{00000000-0005-0000-0000-000031030000}"/>
    <cellStyle name="제목 3 2 2 17 7" xfId="1391" xr:uid="{00000000-0005-0000-0000-000032030000}"/>
    <cellStyle name="제목 3 2 2 18" xfId="505" xr:uid="{00000000-0005-0000-0000-000033030000}"/>
    <cellStyle name="제목 3 2 2 19" xfId="643" xr:uid="{00000000-0005-0000-0000-000034030000}"/>
    <cellStyle name="제목 3 2 2 2" xfId="270" xr:uid="{00000000-0005-0000-0000-000035030000}"/>
    <cellStyle name="제목 3 2 2 2 2" xfId="474" xr:uid="{00000000-0005-0000-0000-000036030000}"/>
    <cellStyle name="제목 3 2 2 2 3" xfId="620" xr:uid="{00000000-0005-0000-0000-000037030000}"/>
    <cellStyle name="제목 3 2 2 2 4" xfId="752" xr:uid="{00000000-0005-0000-0000-000038030000}"/>
    <cellStyle name="제목 3 2 2 2 5" xfId="979" xr:uid="{00000000-0005-0000-0000-000039030000}"/>
    <cellStyle name="제목 3 2 2 2 6" xfId="1130" xr:uid="{00000000-0005-0000-0000-00003A030000}"/>
    <cellStyle name="제목 3 2 2 2 7" xfId="1262" xr:uid="{00000000-0005-0000-0000-00003B030000}"/>
    <cellStyle name="제목 3 2 2 20" xfId="775" xr:uid="{00000000-0005-0000-0000-00003C030000}"/>
    <cellStyle name="제목 3 2 2 21" xfId="1013" xr:uid="{00000000-0005-0000-0000-00003D030000}"/>
    <cellStyle name="제목 3 2 2 22" xfId="1153" xr:uid="{00000000-0005-0000-0000-00003E030000}"/>
    <cellStyle name="제목 3 2 2 23" xfId="1285" xr:uid="{00000000-0005-0000-0000-00003F030000}"/>
    <cellStyle name="제목 3 2 2 3" xfId="324" xr:uid="{00000000-0005-0000-0000-000040030000}"/>
    <cellStyle name="제목 3 2 2 3 2" xfId="513" xr:uid="{00000000-0005-0000-0000-000041030000}"/>
    <cellStyle name="제목 3 2 2 3 3" xfId="651" xr:uid="{00000000-0005-0000-0000-000042030000}"/>
    <cellStyle name="제목 3 2 2 3 4" xfId="783" xr:uid="{00000000-0005-0000-0000-000043030000}"/>
    <cellStyle name="제목 3 2 2 3 5" xfId="1021" xr:uid="{00000000-0005-0000-0000-000044030000}"/>
    <cellStyle name="제목 3 2 2 3 6" xfId="1161" xr:uid="{00000000-0005-0000-0000-000045030000}"/>
    <cellStyle name="제목 3 2 2 3 7" xfId="1293" xr:uid="{00000000-0005-0000-0000-000046030000}"/>
    <cellStyle name="제목 3 2 2 4" xfId="330" xr:uid="{00000000-0005-0000-0000-000047030000}"/>
    <cellStyle name="제목 3 2 2 4 2" xfId="519" xr:uid="{00000000-0005-0000-0000-000048030000}"/>
    <cellStyle name="제목 3 2 2 4 3" xfId="657" xr:uid="{00000000-0005-0000-0000-000049030000}"/>
    <cellStyle name="제목 3 2 2 4 4" xfId="789" xr:uid="{00000000-0005-0000-0000-00004A030000}"/>
    <cellStyle name="제목 3 2 2 4 5" xfId="1027" xr:uid="{00000000-0005-0000-0000-00004B030000}"/>
    <cellStyle name="제목 3 2 2 4 6" xfId="1167" xr:uid="{00000000-0005-0000-0000-00004C030000}"/>
    <cellStyle name="제목 3 2 2 4 7" xfId="1299" xr:uid="{00000000-0005-0000-0000-00004D030000}"/>
    <cellStyle name="제목 3 2 2 5" xfId="336" xr:uid="{00000000-0005-0000-0000-00004E030000}"/>
    <cellStyle name="제목 3 2 2 5 2" xfId="525" xr:uid="{00000000-0005-0000-0000-00004F030000}"/>
    <cellStyle name="제목 3 2 2 5 3" xfId="663" xr:uid="{00000000-0005-0000-0000-000050030000}"/>
    <cellStyle name="제목 3 2 2 5 4" xfId="795" xr:uid="{00000000-0005-0000-0000-000051030000}"/>
    <cellStyle name="제목 3 2 2 5 5" xfId="1033" xr:uid="{00000000-0005-0000-0000-000052030000}"/>
    <cellStyle name="제목 3 2 2 5 6" xfId="1173" xr:uid="{00000000-0005-0000-0000-000053030000}"/>
    <cellStyle name="제목 3 2 2 5 7" xfId="1305" xr:uid="{00000000-0005-0000-0000-000054030000}"/>
    <cellStyle name="제목 3 2 2 6" xfId="342" xr:uid="{00000000-0005-0000-0000-000055030000}"/>
    <cellStyle name="제목 3 2 2 6 2" xfId="531" xr:uid="{00000000-0005-0000-0000-000056030000}"/>
    <cellStyle name="제목 3 2 2 6 3" xfId="669" xr:uid="{00000000-0005-0000-0000-000057030000}"/>
    <cellStyle name="제목 3 2 2 6 4" xfId="801" xr:uid="{00000000-0005-0000-0000-000058030000}"/>
    <cellStyle name="제목 3 2 2 6 5" xfId="1039" xr:uid="{00000000-0005-0000-0000-000059030000}"/>
    <cellStyle name="제목 3 2 2 6 6" xfId="1179" xr:uid="{00000000-0005-0000-0000-00005A030000}"/>
    <cellStyle name="제목 3 2 2 6 7" xfId="1311" xr:uid="{00000000-0005-0000-0000-00005B030000}"/>
    <cellStyle name="제목 3 2 2 7" xfId="348" xr:uid="{00000000-0005-0000-0000-00005C030000}"/>
    <cellStyle name="제목 3 2 2 7 2" xfId="537" xr:uid="{00000000-0005-0000-0000-00005D030000}"/>
    <cellStyle name="제목 3 2 2 7 3" xfId="675" xr:uid="{00000000-0005-0000-0000-00005E030000}"/>
    <cellStyle name="제목 3 2 2 7 4" xfId="807" xr:uid="{00000000-0005-0000-0000-00005F030000}"/>
    <cellStyle name="제목 3 2 2 7 5" xfId="1045" xr:uid="{00000000-0005-0000-0000-000060030000}"/>
    <cellStyle name="제목 3 2 2 7 6" xfId="1185" xr:uid="{00000000-0005-0000-0000-000061030000}"/>
    <cellStyle name="제목 3 2 2 7 7" xfId="1317" xr:uid="{00000000-0005-0000-0000-000062030000}"/>
    <cellStyle name="제목 3 2 2 8" xfId="352" xr:uid="{00000000-0005-0000-0000-000063030000}"/>
    <cellStyle name="제목 3 2 2 8 2" xfId="541" xr:uid="{00000000-0005-0000-0000-000064030000}"/>
    <cellStyle name="제목 3 2 2 8 3" xfId="679" xr:uid="{00000000-0005-0000-0000-000065030000}"/>
    <cellStyle name="제목 3 2 2 8 4" xfId="811" xr:uid="{00000000-0005-0000-0000-000066030000}"/>
    <cellStyle name="제목 3 2 2 8 5" xfId="1049" xr:uid="{00000000-0005-0000-0000-000067030000}"/>
    <cellStyle name="제목 3 2 2 8 6" xfId="1189" xr:uid="{00000000-0005-0000-0000-000068030000}"/>
    <cellStyle name="제목 3 2 2 8 7" xfId="1321" xr:uid="{00000000-0005-0000-0000-000069030000}"/>
    <cellStyle name="제목 3 2 2 9" xfId="356" xr:uid="{00000000-0005-0000-0000-00006A030000}"/>
    <cellStyle name="제목 3 2 2 9 2" xfId="545" xr:uid="{00000000-0005-0000-0000-00006B030000}"/>
    <cellStyle name="제목 3 2 2 9 3" xfId="683" xr:uid="{00000000-0005-0000-0000-00006C030000}"/>
    <cellStyle name="제목 3 2 2 9 4" xfId="815" xr:uid="{00000000-0005-0000-0000-00006D030000}"/>
    <cellStyle name="제목 3 2 2 9 5" xfId="1053" xr:uid="{00000000-0005-0000-0000-00006E030000}"/>
    <cellStyle name="제목 3 2 2 9 6" xfId="1193" xr:uid="{00000000-0005-0000-0000-00006F030000}"/>
    <cellStyle name="제목 3 2 2 9 7" xfId="1325" xr:uid="{00000000-0005-0000-0000-000070030000}"/>
    <cellStyle name="제목 3 2 20" xfId="629" xr:uid="{00000000-0005-0000-0000-000071030000}"/>
    <cellStyle name="제목 3 2 21" xfId="761" xr:uid="{00000000-0005-0000-0000-000072030000}"/>
    <cellStyle name="제목 3 2 22" xfId="993" xr:uid="{00000000-0005-0000-0000-000073030000}"/>
    <cellStyle name="제목 3 2 23" xfId="1139" xr:uid="{00000000-0005-0000-0000-000074030000}"/>
    <cellStyle name="제목 3 2 24" xfId="1271" xr:uid="{00000000-0005-0000-0000-000075030000}"/>
    <cellStyle name="제목 3 2 3" xfId="226" xr:uid="{00000000-0005-0000-0000-000076030000}"/>
    <cellStyle name="제목 3 2 3 2" xfId="441" xr:uid="{00000000-0005-0000-0000-000077030000}"/>
    <cellStyle name="제목 3 2 3 3" xfId="198" xr:uid="{00000000-0005-0000-0000-000078030000}"/>
    <cellStyle name="제목 3 2 3 4" xfId="572" xr:uid="{00000000-0005-0000-0000-000079030000}"/>
    <cellStyle name="제목 3 2 3 5" xfId="945" xr:uid="{00000000-0005-0000-0000-00007A030000}"/>
    <cellStyle name="제목 3 2 3 6" xfId="917" xr:uid="{00000000-0005-0000-0000-00007B030000}"/>
    <cellStyle name="제목 3 2 3 7" xfId="956" xr:uid="{00000000-0005-0000-0000-00007C030000}"/>
    <cellStyle name="제목 3 2 4" xfId="227" xr:uid="{00000000-0005-0000-0000-00007D030000}"/>
    <cellStyle name="제목 3 2 4 2" xfId="442" xr:uid="{00000000-0005-0000-0000-00007E030000}"/>
    <cellStyle name="제목 3 2 4 3" xfId="199" xr:uid="{00000000-0005-0000-0000-00007F030000}"/>
    <cellStyle name="제목 3 2 4 4" xfId="573" xr:uid="{00000000-0005-0000-0000-000080030000}"/>
    <cellStyle name="제목 3 2 4 5" xfId="946" xr:uid="{00000000-0005-0000-0000-000081030000}"/>
    <cellStyle name="제목 3 2 4 6" xfId="916" xr:uid="{00000000-0005-0000-0000-000082030000}"/>
    <cellStyle name="제목 3 2 4 7" xfId="1004" xr:uid="{00000000-0005-0000-0000-000083030000}"/>
    <cellStyle name="제목 3 2 5" xfId="240" xr:uid="{00000000-0005-0000-0000-000084030000}"/>
    <cellStyle name="제목 3 2 5 2" xfId="451" xr:uid="{00000000-0005-0000-0000-000085030000}"/>
    <cellStyle name="제목 3 2 5 3" xfId="180" xr:uid="{00000000-0005-0000-0000-000086030000}"/>
    <cellStyle name="제목 3 2 5 4" xfId="438" xr:uid="{00000000-0005-0000-0000-000087030000}"/>
    <cellStyle name="제목 3 2 5 5" xfId="954" xr:uid="{00000000-0005-0000-0000-000088030000}"/>
    <cellStyle name="제목 3 2 5 6" xfId="891" xr:uid="{00000000-0005-0000-0000-000089030000}"/>
    <cellStyle name="제목 3 2 5 7" xfId="963" xr:uid="{00000000-0005-0000-0000-00008A030000}"/>
    <cellStyle name="제목 3 2 6" xfId="323" xr:uid="{00000000-0005-0000-0000-00008B030000}"/>
    <cellStyle name="제목 3 2 6 2" xfId="512" xr:uid="{00000000-0005-0000-0000-00008C030000}"/>
    <cellStyle name="제목 3 2 6 3" xfId="650" xr:uid="{00000000-0005-0000-0000-00008D030000}"/>
    <cellStyle name="제목 3 2 6 4" xfId="782" xr:uid="{00000000-0005-0000-0000-00008E030000}"/>
    <cellStyle name="제목 3 2 6 5" xfId="1020" xr:uid="{00000000-0005-0000-0000-00008F030000}"/>
    <cellStyle name="제목 3 2 6 6" xfId="1160" xr:uid="{00000000-0005-0000-0000-000090030000}"/>
    <cellStyle name="제목 3 2 6 7" xfId="1292" xr:uid="{00000000-0005-0000-0000-000091030000}"/>
    <cellStyle name="제목 3 2 7" xfId="329" xr:uid="{00000000-0005-0000-0000-000092030000}"/>
    <cellStyle name="제목 3 2 7 2" xfId="518" xr:uid="{00000000-0005-0000-0000-000093030000}"/>
    <cellStyle name="제목 3 2 7 3" xfId="656" xr:uid="{00000000-0005-0000-0000-000094030000}"/>
    <cellStyle name="제목 3 2 7 4" xfId="788" xr:uid="{00000000-0005-0000-0000-000095030000}"/>
    <cellStyle name="제목 3 2 7 5" xfId="1026" xr:uid="{00000000-0005-0000-0000-000096030000}"/>
    <cellStyle name="제목 3 2 7 6" xfId="1166" xr:uid="{00000000-0005-0000-0000-000097030000}"/>
    <cellStyle name="제목 3 2 7 7" xfId="1298" xr:uid="{00000000-0005-0000-0000-000098030000}"/>
    <cellStyle name="제목 3 2 8" xfId="335" xr:uid="{00000000-0005-0000-0000-000099030000}"/>
    <cellStyle name="제목 3 2 8 2" xfId="524" xr:uid="{00000000-0005-0000-0000-00009A030000}"/>
    <cellStyle name="제목 3 2 8 3" xfId="662" xr:uid="{00000000-0005-0000-0000-00009B030000}"/>
    <cellStyle name="제목 3 2 8 4" xfId="794" xr:uid="{00000000-0005-0000-0000-00009C030000}"/>
    <cellStyle name="제목 3 2 8 5" xfId="1032" xr:uid="{00000000-0005-0000-0000-00009D030000}"/>
    <cellStyle name="제목 3 2 8 6" xfId="1172" xr:uid="{00000000-0005-0000-0000-00009E030000}"/>
    <cellStyle name="제목 3 2 8 7" xfId="1304" xr:uid="{00000000-0005-0000-0000-00009F030000}"/>
    <cellStyle name="제목 3 2 9" xfId="341" xr:uid="{00000000-0005-0000-0000-0000A0030000}"/>
    <cellStyle name="제목 3 2 9 2" xfId="530" xr:uid="{00000000-0005-0000-0000-0000A1030000}"/>
    <cellStyle name="제목 3 2 9 3" xfId="668" xr:uid="{00000000-0005-0000-0000-0000A2030000}"/>
    <cellStyle name="제목 3 2 9 4" xfId="800" xr:uid="{00000000-0005-0000-0000-0000A3030000}"/>
    <cellStyle name="제목 3 2 9 5" xfId="1038" xr:uid="{00000000-0005-0000-0000-0000A4030000}"/>
    <cellStyle name="제목 3 2 9 6" xfId="1178" xr:uid="{00000000-0005-0000-0000-0000A5030000}"/>
    <cellStyle name="제목 3 2 9 7" xfId="1310" xr:uid="{00000000-0005-0000-0000-0000A6030000}"/>
    <cellStyle name="제목 3 20" xfId="177" xr:uid="{00000000-0005-0000-0000-0000A7030000}"/>
    <cellStyle name="제목 3 21" xfId="203" xr:uid="{00000000-0005-0000-0000-0000A8030000}"/>
    <cellStyle name="제목 3 22" xfId="176" xr:uid="{00000000-0005-0000-0000-0000A9030000}"/>
    <cellStyle name="제목 3 23" xfId="908" xr:uid="{00000000-0005-0000-0000-0000AA030000}"/>
    <cellStyle name="제목 3 24" xfId="907" xr:uid="{00000000-0005-0000-0000-0000AB030000}"/>
    <cellStyle name="제목 3 25" xfId="906" xr:uid="{00000000-0005-0000-0000-0000AC030000}"/>
    <cellStyle name="제목 3 3" xfId="297" xr:uid="{00000000-0005-0000-0000-0000AD030000}"/>
    <cellStyle name="제목 3 3 10" xfId="354" xr:uid="{00000000-0005-0000-0000-0000AE030000}"/>
    <cellStyle name="제목 3 3 10 2" xfId="543" xr:uid="{00000000-0005-0000-0000-0000AF030000}"/>
    <cellStyle name="제목 3 3 10 3" xfId="681" xr:uid="{00000000-0005-0000-0000-0000B0030000}"/>
    <cellStyle name="제목 3 3 10 4" xfId="813" xr:uid="{00000000-0005-0000-0000-0000B1030000}"/>
    <cellStyle name="제목 3 3 10 5" xfId="1051" xr:uid="{00000000-0005-0000-0000-0000B2030000}"/>
    <cellStyle name="제목 3 3 10 6" xfId="1191" xr:uid="{00000000-0005-0000-0000-0000B3030000}"/>
    <cellStyle name="제목 3 3 10 7" xfId="1323" xr:uid="{00000000-0005-0000-0000-0000B4030000}"/>
    <cellStyle name="제목 3 3 11" xfId="358" xr:uid="{00000000-0005-0000-0000-0000B5030000}"/>
    <cellStyle name="제목 3 3 11 2" xfId="547" xr:uid="{00000000-0005-0000-0000-0000B6030000}"/>
    <cellStyle name="제목 3 3 11 3" xfId="685" xr:uid="{00000000-0005-0000-0000-0000B7030000}"/>
    <cellStyle name="제목 3 3 11 4" xfId="817" xr:uid="{00000000-0005-0000-0000-0000B8030000}"/>
    <cellStyle name="제목 3 3 11 5" xfId="1055" xr:uid="{00000000-0005-0000-0000-0000B9030000}"/>
    <cellStyle name="제목 3 3 11 6" xfId="1195" xr:uid="{00000000-0005-0000-0000-0000BA030000}"/>
    <cellStyle name="제목 3 3 11 7" xfId="1327" xr:uid="{00000000-0005-0000-0000-0000BB030000}"/>
    <cellStyle name="제목 3 3 12" xfId="361" xr:uid="{00000000-0005-0000-0000-0000BC030000}"/>
    <cellStyle name="제목 3 3 12 2" xfId="550" xr:uid="{00000000-0005-0000-0000-0000BD030000}"/>
    <cellStyle name="제목 3 3 12 3" xfId="688" xr:uid="{00000000-0005-0000-0000-0000BE030000}"/>
    <cellStyle name="제목 3 3 12 4" xfId="820" xr:uid="{00000000-0005-0000-0000-0000BF030000}"/>
    <cellStyle name="제목 3 3 12 5" xfId="1058" xr:uid="{00000000-0005-0000-0000-0000C0030000}"/>
    <cellStyle name="제목 3 3 12 6" xfId="1198" xr:uid="{00000000-0005-0000-0000-0000C1030000}"/>
    <cellStyle name="제목 3 3 12 7" xfId="1330" xr:uid="{00000000-0005-0000-0000-0000C2030000}"/>
    <cellStyle name="제목 3 3 13" xfId="373" xr:uid="{00000000-0005-0000-0000-0000C3030000}"/>
    <cellStyle name="제목 3 3 13 2" xfId="561" xr:uid="{00000000-0005-0000-0000-0000C4030000}"/>
    <cellStyle name="제목 3 3 13 3" xfId="698" xr:uid="{00000000-0005-0000-0000-0000C5030000}"/>
    <cellStyle name="제목 3 3 13 4" xfId="830" xr:uid="{00000000-0005-0000-0000-0000C6030000}"/>
    <cellStyle name="제목 3 3 13 5" xfId="1069" xr:uid="{00000000-0005-0000-0000-0000C7030000}"/>
    <cellStyle name="제목 3 3 13 6" xfId="1208" xr:uid="{00000000-0005-0000-0000-0000C8030000}"/>
    <cellStyle name="제목 3 3 13 7" xfId="1340" xr:uid="{00000000-0005-0000-0000-0000C9030000}"/>
    <cellStyle name="제목 3 3 14" xfId="417" xr:uid="{00000000-0005-0000-0000-0000CA030000}"/>
    <cellStyle name="제목 3 3 14 2" xfId="600" xr:uid="{00000000-0005-0000-0000-0000CB030000}"/>
    <cellStyle name="제목 3 3 14 3" xfId="732" xr:uid="{00000000-0005-0000-0000-0000CC030000}"/>
    <cellStyle name="제목 3 3 14 4" xfId="864" xr:uid="{00000000-0005-0000-0000-0000CD030000}"/>
    <cellStyle name="제목 3 3 14 5" xfId="1107" xr:uid="{00000000-0005-0000-0000-0000CE030000}"/>
    <cellStyle name="제목 3 3 14 6" xfId="1242" xr:uid="{00000000-0005-0000-0000-0000CF030000}"/>
    <cellStyle name="제목 3 3 14 7" xfId="1374" xr:uid="{00000000-0005-0000-0000-0000D0030000}"/>
    <cellStyle name="제목 3 3 15" xfId="422" xr:uid="{00000000-0005-0000-0000-0000D1030000}"/>
    <cellStyle name="제목 3 3 15 2" xfId="605" xr:uid="{00000000-0005-0000-0000-0000D2030000}"/>
    <cellStyle name="제목 3 3 15 3" xfId="737" xr:uid="{00000000-0005-0000-0000-0000D3030000}"/>
    <cellStyle name="제목 3 3 15 4" xfId="869" xr:uid="{00000000-0005-0000-0000-0000D4030000}"/>
    <cellStyle name="제목 3 3 15 5" xfId="1112" xr:uid="{00000000-0005-0000-0000-0000D5030000}"/>
    <cellStyle name="제목 3 3 15 6" xfId="1247" xr:uid="{00000000-0005-0000-0000-0000D6030000}"/>
    <cellStyle name="제목 3 3 15 7" xfId="1379" xr:uid="{00000000-0005-0000-0000-0000D7030000}"/>
    <cellStyle name="제목 3 3 16" xfId="426" xr:uid="{00000000-0005-0000-0000-0000D8030000}"/>
    <cellStyle name="제목 3 3 16 2" xfId="609" xr:uid="{00000000-0005-0000-0000-0000D9030000}"/>
    <cellStyle name="제목 3 3 16 3" xfId="741" xr:uid="{00000000-0005-0000-0000-0000DA030000}"/>
    <cellStyle name="제목 3 3 16 4" xfId="873" xr:uid="{00000000-0005-0000-0000-0000DB030000}"/>
    <cellStyle name="제목 3 3 16 5" xfId="1116" xr:uid="{00000000-0005-0000-0000-0000DC030000}"/>
    <cellStyle name="제목 3 3 16 6" xfId="1251" xr:uid="{00000000-0005-0000-0000-0000DD030000}"/>
    <cellStyle name="제목 3 3 16 7" xfId="1383" xr:uid="{00000000-0005-0000-0000-0000DE030000}"/>
    <cellStyle name="제목 3 3 17" xfId="430" xr:uid="{00000000-0005-0000-0000-0000DF030000}"/>
    <cellStyle name="제목 3 3 17 2" xfId="613" xr:uid="{00000000-0005-0000-0000-0000E0030000}"/>
    <cellStyle name="제목 3 3 17 3" xfId="745" xr:uid="{00000000-0005-0000-0000-0000E1030000}"/>
    <cellStyle name="제목 3 3 17 4" xfId="877" xr:uid="{00000000-0005-0000-0000-0000E2030000}"/>
    <cellStyle name="제목 3 3 17 5" xfId="1120" xr:uid="{00000000-0005-0000-0000-0000E3030000}"/>
    <cellStyle name="제목 3 3 17 6" xfId="1255" xr:uid="{00000000-0005-0000-0000-0000E4030000}"/>
    <cellStyle name="제목 3 3 17 7" xfId="1387" xr:uid="{00000000-0005-0000-0000-0000E5030000}"/>
    <cellStyle name="제목 3 3 18" xfId="433" xr:uid="{00000000-0005-0000-0000-0000E6030000}"/>
    <cellStyle name="제목 3 3 18 2" xfId="616" xr:uid="{00000000-0005-0000-0000-0000E7030000}"/>
    <cellStyle name="제목 3 3 18 3" xfId="748" xr:uid="{00000000-0005-0000-0000-0000E8030000}"/>
    <cellStyle name="제목 3 3 18 4" xfId="880" xr:uid="{00000000-0005-0000-0000-0000E9030000}"/>
    <cellStyle name="제목 3 3 18 5" xfId="1123" xr:uid="{00000000-0005-0000-0000-0000EA030000}"/>
    <cellStyle name="제목 3 3 18 6" xfId="1258" xr:uid="{00000000-0005-0000-0000-0000EB030000}"/>
    <cellStyle name="제목 3 3 18 7" xfId="1390" xr:uid="{00000000-0005-0000-0000-0000EC030000}"/>
    <cellStyle name="제목 3 3 19" xfId="491" xr:uid="{00000000-0005-0000-0000-0000ED030000}"/>
    <cellStyle name="제목 3 3 2" xfId="316" xr:uid="{00000000-0005-0000-0000-0000EE030000}"/>
    <cellStyle name="제목 3 3 2 10" xfId="360" xr:uid="{00000000-0005-0000-0000-0000EF030000}"/>
    <cellStyle name="제목 3 3 2 10 2" xfId="549" xr:uid="{00000000-0005-0000-0000-0000F0030000}"/>
    <cellStyle name="제목 3 3 2 10 3" xfId="687" xr:uid="{00000000-0005-0000-0000-0000F1030000}"/>
    <cellStyle name="제목 3 3 2 10 4" xfId="819" xr:uid="{00000000-0005-0000-0000-0000F2030000}"/>
    <cellStyle name="제목 3 3 2 10 5" xfId="1057" xr:uid="{00000000-0005-0000-0000-0000F3030000}"/>
    <cellStyle name="제목 3 3 2 10 6" xfId="1197" xr:uid="{00000000-0005-0000-0000-0000F4030000}"/>
    <cellStyle name="제목 3 3 2 10 7" xfId="1329" xr:uid="{00000000-0005-0000-0000-0000F5030000}"/>
    <cellStyle name="제목 3 3 2 11" xfId="363" xr:uid="{00000000-0005-0000-0000-0000F6030000}"/>
    <cellStyle name="제목 3 3 2 11 2" xfId="552" xr:uid="{00000000-0005-0000-0000-0000F7030000}"/>
    <cellStyle name="제목 3 3 2 11 3" xfId="690" xr:uid="{00000000-0005-0000-0000-0000F8030000}"/>
    <cellStyle name="제목 3 3 2 11 4" xfId="822" xr:uid="{00000000-0005-0000-0000-0000F9030000}"/>
    <cellStyle name="제목 3 3 2 11 5" xfId="1060" xr:uid="{00000000-0005-0000-0000-0000FA030000}"/>
    <cellStyle name="제목 3 3 2 11 6" xfId="1200" xr:uid="{00000000-0005-0000-0000-0000FB030000}"/>
    <cellStyle name="제목 3 3 2 11 7" xfId="1332" xr:uid="{00000000-0005-0000-0000-0000FC030000}"/>
    <cellStyle name="제목 3 3 2 12" xfId="375" xr:uid="{00000000-0005-0000-0000-0000FD030000}"/>
    <cellStyle name="제목 3 3 2 12 2" xfId="563" xr:uid="{00000000-0005-0000-0000-0000FE030000}"/>
    <cellStyle name="제목 3 3 2 12 3" xfId="700" xr:uid="{00000000-0005-0000-0000-0000FF030000}"/>
    <cellStyle name="제목 3 3 2 12 4" xfId="832" xr:uid="{00000000-0005-0000-0000-000000040000}"/>
    <cellStyle name="제목 3 3 2 12 5" xfId="1071" xr:uid="{00000000-0005-0000-0000-000001040000}"/>
    <cellStyle name="제목 3 3 2 12 6" xfId="1210" xr:uid="{00000000-0005-0000-0000-000002040000}"/>
    <cellStyle name="제목 3 3 2 12 7" xfId="1342" xr:uid="{00000000-0005-0000-0000-000003040000}"/>
    <cellStyle name="제목 3 3 2 13" xfId="421" xr:uid="{00000000-0005-0000-0000-000004040000}"/>
    <cellStyle name="제목 3 3 2 13 2" xfId="604" xr:uid="{00000000-0005-0000-0000-000005040000}"/>
    <cellStyle name="제목 3 3 2 13 3" xfId="736" xr:uid="{00000000-0005-0000-0000-000006040000}"/>
    <cellStyle name="제목 3 3 2 13 4" xfId="868" xr:uid="{00000000-0005-0000-0000-000007040000}"/>
    <cellStyle name="제목 3 3 2 13 5" xfId="1111" xr:uid="{00000000-0005-0000-0000-000008040000}"/>
    <cellStyle name="제목 3 3 2 13 6" xfId="1246" xr:uid="{00000000-0005-0000-0000-000009040000}"/>
    <cellStyle name="제목 3 3 2 13 7" xfId="1378" xr:uid="{00000000-0005-0000-0000-00000A040000}"/>
    <cellStyle name="제목 3 3 2 14" xfId="425" xr:uid="{00000000-0005-0000-0000-00000B040000}"/>
    <cellStyle name="제목 3 3 2 14 2" xfId="608" xr:uid="{00000000-0005-0000-0000-00000C040000}"/>
    <cellStyle name="제목 3 3 2 14 3" xfId="740" xr:uid="{00000000-0005-0000-0000-00000D040000}"/>
    <cellStyle name="제목 3 3 2 14 4" xfId="872" xr:uid="{00000000-0005-0000-0000-00000E040000}"/>
    <cellStyle name="제목 3 3 2 14 5" xfId="1115" xr:uid="{00000000-0005-0000-0000-00000F040000}"/>
    <cellStyle name="제목 3 3 2 14 6" xfId="1250" xr:uid="{00000000-0005-0000-0000-000010040000}"/>
    <cellStyle name="제목 3 3 2 14 7" xfId="1382" xr:uid="{00000000-0005-0000-0000-000011040000}"/>
    <cellStyle name="제목 3 3 2 15" xfId="429" xr:uid="{00000000-0005-0000-0000-000012040000}"/>
    <cellStyle name="제목 3 3 2 15 2" xfId="612" xr:uid="{00000000-0005-0000-0000-000013040000}"/>
    <cellStyle name="제목 3 3 2 15 3" xfId="744" xr:uid="{00000000-0005-0000-0000-000014040000}"/>
    <cellStyle name="제목 3 3 2 15 4" xfId="876" xr:uid="{00000000-0005-0000-0000-000015040000}"/>
    <cellStyle name="제목 3 3 2 15 5" xfId="1119" xr:uid="{00000000-0005-0000-0000-000016040000}"/>
    <cellStyle name="제목 3 3 2 15 6" xfId="1254" xr:uid="{00000000-0005-0000-0000-000017040000}"/>
    <cellStyle name="제목 3 3 2 15 7" xfId="1386" xr:uid="{00000000-0005-0000-0000-000018040000}"/>
    <cellStyle name="제목 3 3 2 16" xfId="432" xr:uid="{00000000-0005-0000-0000-000019040000}"/>
    <cellStyle name="제목 3 3 2 16 2" xfId="615" xr:uid="{00000000-0005-0000-0000-00001A040000}"/>
    <cellStyle name="제목 3 3 2 16 3" xfId="747" xr:uid="{00000000-0005-0000-0000-00001B040000}"/>
    <cellStyle name="제목 3 3 2 16 4" xfId="879" xr:uid="{00000000-0005-0000-0000-00001C040000}"/>
    <cellStyle name="제목 3 3 2 16 5" xfId="1122" xr:uid="{00000000-0005-0000-0000-00001D040000}"/>
    <cellStyle name="제목 3 3 2 16 6" xfId="1257" xr:uid="{00000000-0005-0000-0000-00001E040000}"/>
    <cellStyle name="제목 3 3 2 16 7" xfId="1389" xr:uid="{00000000-0005-0000-0000-00001F040000}"/>
    <cellStyle name="제목 3 3 2 17" xfId="435" xr:uid="{00000000-0005-0000-0000-000020040000}"/>
    <cellStyle name="제목 3 3 2 17 2" xfId="618" xr:uid="{00000000-0005-0000-0000-000021040000}"/>
    <cellStyle name="제목 3 3 2 17 3" xfId="750" xr:uid="{00000000-0005-0000-0000-000022040000}"/>
    <cellStyle name="제목 3 3 2 17 4" xfId="882" xr:uid="{00000000-0005-0000-0000-000023040000}"/>
    <cellStyle name="제목 3 3 2 17 5" xfId="1125" xr:uid="{00000000-0005-0000-0000-000024040000}"/>
    <cellStyle name="제목 3 3 2 17 6" xfId="1260" xr:uid="{00000000-0005-0000-0000-000025040000}"/>
    <cellStyle name="제목 3 3 2 17 7" xfId="1392" xr:uid="{00000000-0005-0000-0000-000026040000}"/>
    <cellStyle name="제목 3 3 2 18" xfId="506" xr:uid="{00000000-0005-0000-0000-000027040000}"/>
    <cellStyle name="제목 3 3 2 19" xfId="644" xr:uid="{00000000-0005-0000-0000-000028040000}"/>
    <cellStyle name="제목 3 3 2 2" xfId="320" xr:uid="{00000000-0005-0000-0000-000029040000}"/>
    <cellStyle name="제목 3 3 2 2 2" xfId="509" xr:uid="{00000000-0005-0000-0000-00002A040000}"/>
    <cellStyle name="제목 3 3 2 2 3" xfId="647" xr:uid="{00000000-0005-0000-0000-00002B040000}"/>
    <cellStyle name="제목 3 3 2 2 4" xfId="779" xr:uid="{00000000-0005-0000-0000-00002C040000}"/>
    <cellStyle name="제목 3 3 2 2 5" xfId="1017" xr:uid="{00000000-0005-0000-0000-00002D040000}"/>
    <cellStyle name="제목 3 3 2 2 6" xfId="1157" xr:uid="{00000000-0005-0000-0000-00002E040000}"/>
    <cellStyle name="제목 3 3 2 2 7" xfId="1289" xr:uid="{00000000-0005-0000-0000-00002F040000}"/>
    <cellStyle name="제목 3 3 2 20" xfId="776" xr:uid="{00000000-0005-0000-0000-000030040000}"/>
    <cellStyle name="제목 3 3 2 21" xfId="1014" xr:uid="{00000000-0005-0000-0000-000031040000}"/>
    <cellStyle name="제목 3 3 2 22" xfId="1154" xr:uid="{00000000-0005-0000-0000-000032040000}"/>
    <cellStyle name="제목 3 3 2 23" xfId="1286" xr:uid="{00000000-0005-0000-0000-000033040000}"/>
    <cellStyle name="제목 3 3 2 3" xfId="325" xr:uid="{00000000-0005-0000-0000-000034040000}"/>
    <cellStyle name="제목 3 3 2 3 2" xfId="514" xr:uid="{00000000-0005-0000-0000-000035040000}"/>
    <cellStyle name="제목 3 3 2 3 3" xfId="652" xr:uid="{00000000-0005-0000-0000-000036040000}"/>
    <cellStyle name="제목 3 3 2 3 4" xfId="784" xr:uid="{00000000-0005-0000-0000-000037040000}"/>
    <cellStyle name="제목 3 3 2 3 5" xfId="1022" xr:uid="{00000000-0005-0000-0000-000038040000}"/>
    <cellStyle name="제목 3 3 2 3 6" xfId="1162" xr:uid="{00000000-0005-0000-0000-000039040000}"/>
    <cellStyle name="제목 3 3 2 3 7" xfId="1294" xr:uid="{00000000-0005-0000-0000-00003A040000}"/>
    <cellStyle name="제목 3 3 2 4" xfId="331" xr:uid="{00000000-0005-0000-0000-00003B040000}"/>
    <cellStyle name="제목 3 3 2 4 2" xfId="520" xr:uid="{00000000-0005-0000-0000-00003C040000}"/>
    <cellStyle name="제목 3 3 2 4 3" xfId="658" xr:uid="{00000000-0005-0000-0000-00003D040000}"/>
    <cellStyle name="제목 3 3 2 4 4" xfId="790" xr:uid="{00000000-0005-0000-0000-00003E040000}"/>
    <cellStyle name="제목 3 3 2 4 5" xfId="1028" xr:uid="{00000000-0005-0000-0000-00003F040000}"/>
    <cellStyle name="제목 3 3 2 4 6" xfId="1168" xr:uid="{00000000-0005-0000-0000-000040040000}"/>
    <cellStyle name="제목 3 3 2 4 7" xfId="1300" xr:uid="{00000000-0005-0000-0000-000041040000}"/>
    <cellStyle name="제목 3 3 2 5" xfId="337" xr:uid="{00000000-0005-0000-0000-000042040000}"/>
    <cellStyle name="제목 3 3 2 5 2" xfId="526" xr:uid="{00000000-0005-0000-0000-000043040000}"/>
    <cellStyle name="제목 3 3 2 5 3" xfId="664" xr:uid="{00000000-0005-0000-0000-000044040000}"/>
    <cellStyle name="제목 3 3 2 5 4" xfId="796" xr:uid="{00000000-0005-0000-0000-000045040000}"/>
    <cellStyle name="제목 3 3 2 5 5" xfId="1034" xr:uid="{00000000-0005-0000-0000-000046040000}"/>
    <cellStyle name="제목 3 3 2 5 6" xfId="1174" xr:uid="{00000000-0005-0000-0000-000047040000}"/>
    <cellStyle name="제목 3 3 2 5 7" xfId="1306" xr:uid="{00000000-0005-0000-0000-000048040000}"/>
    <cellStyle name="제목 3 3 2 6" xfId="343" xr:uid="{00000000-0005-0000-0000-000049040000}"/>
    <cellStyle name="제목 3 3 2 6 2" xfId="532" xr:uid="{00000000-0005-0000-0000-00004A040000}"/>
    <cellStyle name="제목 3 3 2 6 3" xfId="670" xr:uid="{00000000-0005-0000-0000-00004B040000}"/>
    <cellStyle name="제목 3 3 2 6 4" xfId="802" xr:uid="{00000000-0005-0000-0000-00004C040000}"/>
    <cellStyle name="제목 3 3 2 6 5" xfId="1040" xr:uid="{00000000-0005-0000-0000-00004D040000}"/>
    <cellStyle name="제목 3 3 2 6 6" xfId="1180" xr:uid="{00000000-0005-0000-0000-00004E040000}"/>
    <cellStyle name="제목 3 3 2 6 7" xfId="1312" xr:uid="{00000000-0005-0000-0000-00004F040000}"/>
    <cellStyle name="제목 3 3 2 7" xfId="349" xr:uid="{00000000-0005-0000-0000-000050040000}"/>
    <cellStyle name="제목 3 3 2 7 2" xfId="538" xr:uid="{00000000-0005-0000-0000-000051040000}"/>
    <cellStyle name="제목 3 3 2 7 3" xfId="676" xr:uid="{00000000-0005-0000-0000-000052040000}"/>
    <cellStyle name="제목 3 3 2 7 4" xfId="808" xr:uid="{00000000-0005-0000-0000-000053040000}"/>
    <cellStyle name="제목 3 3 2 7 5" xfId="1046" xr:uid="{00000000-0005-0000-0000-000054040000}"/>
    <cellStyle name="제목 3 3 2 7 6" xfId="1186" xr:uid="{00000000-0005-0000-0000-000055040000}"/>
    <cellStyle name="제목 3 3 2 7 7" xfId="1318" xr:uid="{00000000-0005-0000-0000-000056040000}"/>
    <cellStyle name="제목 3 3 2 8" xfId="353" xr:uid="{00000000-0005-0000-0000-000057040000}"/>
    <cellStyle name="제목 3 3 2 8 2" xfId="542" xr:uid="{00000000-0005-0000-0000-000058040000}"/>
    <cellStyle name="제목 3 3 2 8 3" xfId="680" xr:uid="{00000000-0005-0000-0000-000059040000}"/>
    <cellStyle name="제목 3 3 2 8 4" xfId="812" xr:uid="{00000000-0005-0000-0000-00005A040000}"/>
    <cellStyle name="제목 3 3 2 8 5" xfId="1050" xr:uid="{00000000-0005-0000-0000-00005B040000}"/>
    <cellStyle name="제목 3 3 2 8 6" xfId="1190" xr:uid="{00000000-0005-0000-0000-00005C040000}"/>
    <cellStyle name="제목 3 3 2 8 7" xfId="1322" xr:uid="{00000000-0005-0000-0000-00005D040000}"/>
    <cellStyle name="제목 3 3 2 9" xfId="357" xr:uid="{00000000-0005-0000-0000-00005E040000}"/>
    <cellStyle name="제목 3 3 2 9 2" xfId="546" xr:uid="{00000000-0005-0000-0000-00005F040000}"/>
    <cellStyle name="제목 3 3 2 9 3" xfId="684" xr:uid="{00000000-0005-0000-0000-000060040000}"/>
    <cellStyle name="제목 3 3 2 9 4" xfId="816" xr:uid="{00000000-0005-0000-0000-000061040000}"/>
    <cellStyle name="제목 3 3 2 9 5" xfId="1054" xr:uid="{00000000-0005-0000-0000-000062040000}"/>
    <cellStyle name="제목 3 3 2 9 6" xfId="1194" xr:uid="{00000000-0005-0000-0000-000063040000}"/>
    <cellStyle name="제목 3 3 2 9 7" xfId="1326" xr:uid="{00000000-0005-0000-0000-000064040000}"/>
    <cellStyle name="제목 3 3 20" xfId="632" xr:uid="{00000000-0005-0000-0000-000065040000}"/>
    <cellStyle name="제목 3 3 21" xfId="764" xr:uid="{00000000-0005-0000-0000-000066040000}"/>
    <cellStyle name="제목 3 3 22" xfId="999" xr:uid="{00000000-0005-0000-0000-000067040000}"/>
    <cellStyle name="제목 3 3 23" xfId="1142" xr:uid="{00000000-0005-0000-0000-000068040000}"/>
    <cellStyle name="제목 3 3 24" xfId="1274" xr:uid="{00000000-0005-0000-0000-000069040000}"/>
    <cellStyle name="제목 3 3 3" xfId="224" xr:uid="{00000000-0005-0000-0000-00006A040000}"/>
    <cellStyle name="제목 3 3 3 2" xfId="439" xr:uid="{00000000-0005-0000-0000-00006B040000}"/>
    <cellStyle name="제목 3 3 3 3" xfId="197" xr:uid="{00000000-0005-0000-0000-00006C040000}"/>
    <cellStyle name="제목 3 3 3 4" xfId="497" xr:uid="{00000000-0005-0000-0000-00006D040000}"/>
    <cellStyle name="제목 3 3 3 5" xfId="944" xr:uid="{00000000-0005-0000-0000-00006E040000}"/>
    <cellStyle name="제목 3 3 3 6" xfId="918" xr:uid="{00000000-0005-0000-0000-00006F040000}"/>
    <cellStyle name="제목 3 3 3 7" xfId="1007" xr:uid="{00000000-0005-0000-0000-000070040000}"/>
    <cellStyle name="제목 3 3 4" xfId="321" xr:uid="{00000000-0005-0000-0000-000071040000}"/>
    <cellStyle name="제목 3 3 4 2" xfId="510" xr:uid="{00000000-0005-0000-0000-000072040000}"/>
    <cellStyle name="제목 3 3 4 3" xfId="648" xr:uid="{00000000-0005-0000-0000-000073040000}"/>
    <cellStyle name="제목 3 3 4 4" xfId="780" xr:uid="{00000000-0005-0000-0000-000074040000}"/>
    <cellStyle name="제목 3 3 4 5" xfId="1018" xr:uid="{00000000-0005-0000-0000-000075040000}"/>
    <cellStyle name="제목 3 3 4 6" xfId="1158" xr:uid="{00000000-0005-0000-0000-000076040000}"/>
    <cellStyle name="제목 3 3 4 7" xfId="1290" xr:uid="{00000000-0005-0000-0000-000077040000}"/>
    <cellStyle name="제목 3 3 5" xfId="327" xr:uid="{00000000-0005-0000-0000-000078040000}"/>
    <cellStyle name="제목 3 3 5 2" xfId="516" xr:uid="{00000000-0005-0000-0000-000079040000}"/>
    <cellStyle name="제목 3 3 5 3" xfId="654" xr:uid="{00000000-0005-0000-0000-00007A040000}"/>
    <cellStyle name="제목 3 3 5 4" xfId="786" xr:uid="{00000000-0005-0000-0000-00007B040000}"/>
    <cellStyle name="제목 3 3 5 5" xfId="1024" xr:uid="{00000000-0005-0000-0000-00007C040000}"/>
    <cellStyle name="제목 3 3 5 6" xfId="1164" xr:uid="{00000000-0005-0000-0000-00007D040000}"/>
    <cellStyle name="제목 3 3 5 7" xfId="1296" xr:uid="{00000000-0005-0000-0000-00007E040000}"/>
    <cellStyle name="제목 3 3 6" xfId="333" xr:uid="{00000000-0005-0000-0000-00007F040000}"/>
    <cellStyle name="제목 3 3 6 2" xfId="522" xr:uid="{00000000-0005-0000-0000-000080040000}"/>
    <cellStyle name="제목 3 3 6 3" xfId="660" xr:uid="{00000000-0005-0000-0000-000081040000}"/>
    <cellStyle name="제목 3 3 6 4" xfId="792" xr:uid="{00000000-0005-0000-0000-000082040000}"/>
    <cellStyle name="제목 3 3 6 5" xfId="1030" xr:uid="{00000000-0005-0000-0000-000083040000}"/>
    <cellStyle name="제목 3 3 6 6" xfId="1170" xr:uid="{00000000-0005-0000-0000-000084040000}"/>
    <cellStyle name="제목 3 3 6 7" xfId="1302" xr:uid="{00000000-0005-0000-0000-000085040000}"/>
    <cellStyle name="제목 3 3 7" xfId="339" xr:uid="{00000000-0005-0000-0000-000086040000}"/>
    <cellStyle name="제목 3 3 7 2" xfId="528" xr:uid="{00000000-0005-0000-0000-000087040000}"/>
    <cellStyle name="제목 3 3 7 3" xfId="666" xr:uid="{00000000-0005-0000-0000-000088040000}"/>
    <cellStyle name="제목 3 3 7 4" xfId="798" xr:uid="{00000000-0005-0000-0000-000089040000}"/>
    <cellStyle name="제목 3 3 7 5" xfId="1036" xr:uid="{00000000-0005-0000-0000-00008A040000}"/>
    <cellStyle name="제목 3 3 7 6" xfId="1176" xr:uid="{00000000-0005-0000-0000-00008B040000}"/>
    <cellStyle name="제목 3 3 7 7" xfId="1308" xr:uid="{00000000-0005-0000-0000-00008C040000}"/>
    <cellStyle name="제목 3 3 8" xfId="345" xr:uid="{00000000-0005-0000-0000-00008D040000}"/>
    <cellStyle name="제목 3 3 8 2" xfId="534" xr:uid="{00000000-0005-0000-0000-00008E040000}"/>
    <cellStyle name="제목 3 3 8 3" xfId="672" xr:uid="{00000000-0005-0000-0000-00008F040000}"/>
    <cellStyle name="제목 3 3 8 4" xfId="804" xr:uid="{00000000-0005-0000-0000-000090040000}"/>
    <cellStyle name="제목 3 3 8 5" xfId="1042" xr:uid="{00000000-0005-0000-0000-000091040000}"/>
    <cellStyle name="제목 3 3 8 6" xfId="1182" xr:uid="{00000000-0005-0000-0000-000092040000}"/>
    <cellStyle name="제목 3 3 8 7" xfId="1314" xr:uid="{00000000-0005-0000-0000-000093040000}"/>
    <cellStyle name="제목 3 3 9" xfId="350" xr:uid="{00000000-0005-0000-0000-000094040000}"/>
    <cellStyle name="제목 3 3 9 2" xfId="539" xr:uid="{00000000-0005-0000-0000-000095040000}"/>
    <cellStyle name="제목 3 3 9 3" xfId="677" xr:uid="{00000000-0005-0000-0000-000096040000}"/>
    <cellStyle name="제목 3 3 9 4" xfId="809" xr:uid="{00000000-0005-0000-0000-000097040000}"/>
    <cellStyle name="제목 3 3 9 5" xfId="1047" xr:uid="{00000000-0005-0000-0000-000098040000}"/>
    <cellStyle name="제목 3 3 9 6" xfId="1187" xr:uid="{00000000-0005-0000-0000-000099040000}"/>
    <cellStyle name="제목 3 3 9 7" xfId="1319" xr:uid="{00000000-0005-0000-0000-00009A040000}"/>
    <cellStyle name="제목 3 4" xfId="256" xr:uid="{00000000-0005-0000-0000-00009B040000}"/>
    <cellStyle name="제목 3 4 10" xfId="340" xr:uid="{00000000-0005-0000-0000-00009C040000}"/>
    <cellStyle name="제목 3 4 10 2" xfId="529" xr:uid="{00000000-0005-0000-0000-00009D040000}"/>
    <cellStyle name="제목 3 4 10 3" xfId="667" xr:uid="{00000000-0005-0000-0000-00009E040000}"/>
    <cellStyle name="제목 3 4 10 4" xfId="799" xr:uid="{00000000-0005-0000-0000-00009F040000}"/>
    <cellStyle name="제목 3 4 10 5" xfId="1037" xr:uid="{00000000-0005-0000-0000-0000A0040000}"/>
    <cellStyle name="제목 3 4 10 6" xfId="1177" xr:uid="{00000000-0005-0000-0000-0000A1040000}"/>
    <cellStyle name="제목 3 4 10 7" xfId="1309" xr:uid="{00000000-0005-0000-0000-0000A2040000}"/>
    <cellStyle name="제목 3 4 11" xfId="346" xr:uid="{00000000-0005-0000-0000-0000A3040000}"/>
    <cellStyle name="제목 3 4 11 2" xfId="535" xr:uid="{00000000-0005-0000-0000-0000A4040000}"/>
    <cellStyle name="제목 3 4 11 3" xfId="673" xr:uid="{00000000-0005-0000-0000-0000A5040000}"/>
    <cellStyle name="제목 3 4 11 4" xfId="805" xr:uid="{00000000-0005-0000-0000-0000A6040000}"/>
    <cellStyle name="제목 3 4 11 5" xfId="1043" xr:uid="{00000000-0005-0000-0000-0000A7040000}"/>
    <cellStyle name="제목 3 4 11 6" xfId="1183" xr:uid="{00000000-0005-0000-0000-0000A8040000}"/>
    <cellStyle name="제목 3 4 11 7" xfId="1315" xr:uid="{00000000-0005-0000-0000-0000A9040000}"/>
    <cellStyle name="제목 3 4 12" xfId="368" xr:uid="{00000000-0005-0000-0000-0000AA040000}"/>
    <cellStyle name="제목 3 4 12 2" xfId="556" xr:uid="{00000000-0005-0000-0000-0000AB040000}"/>
    <cellStyle name="제목 3 4 12 3" xfId="693" xr:uid="{00000000-0005-0000-0000-0000AC040000}"/>
    <cellStyle name="제목 3 4 12 4" xfId="825" xr:uid="{00000000-0005-0000-0000-0000AD040000}"/>
    <cellStyle name="제목 3 4 12 5" xfId="1064" xr:uid="{00000000-0005-0000-0000-0000AE040000}"/>
    <cellStyle name="제목 3 4 12 6" xfId="1203" xr:uid="{00000000-0005-0000-0000-0000AF040000}"/>
    <cellStyle name="제목 3 4 12 7" xfId="1335" xr:uid="{00000000-0005-0000-0000-0000B0040000}"/>
    <cellStyle name="제목 3 4 13" xfId="409" xr:uid="{00000000-0005-0000-0000-0000B1040000}"/>
    <cellStyle name="제목 3 4 13 2" xfId="593" xr:uid="{00000000-0005-0000-0000-0000B2040000}"/>
    <cellStyle name="제목 3 4 13 3" xfId="726" xr:uid="{00000000-0005-0000-0000-0000B3040000}"/>
    <cellStyle name="제목 3 4 13 4" xfId="858" xr:uid="{00000000-0005-0000-0000-0000B4040000}"/>
    <cellStyle name="제목 3 4 13 5" xfId="1099" xr:uid="{00000000-0005-0000-0000-0000B5040000}"/>
    <cellStyle name="제목 3 4 13 6" xfId="1236" xr:uid="{00000000-0005-0000-0000-0000B6040000}"/>
    <cellStyle name="제목 3 4 13 7" xfId="1368" xr:uid="{00000000-0005-0000-0000-0000B7040000}"/>
    <cellStyle name="제목 3 4 14" xfId="379" xr:uid="{00000000-0005-0000-0000-0000B8040000}"/>
    <cellStyle name="제목 3 4 14 2" xfId="567" xr:uid="{00000000-0005-0000-0000-0000B9040000}"/>
    <cellStyle name="제목 3 4 14 3" xfId="703" xr:uid="{00000000-0005-0000-0000-0000BA040000}"/>
    <cellStyle name="제목 3 4 14 4" xfId="835" xr:uid="{00000000-0005-0000-0000-0000BB040000}"/>
    <cellStyle name="제목 3 4 14 5" xfId="1074" xr:uid="{00000000-0005-0000-0000-0000BC040000}"/>
    <cellStyle name="제목 3 4 14 6" xfId="1213" xr:uid="{00000000-0005-0000-0000-0000BD040000}"/>
    <cellStyle name="제목 3 4 14 7" xfId="1345" xr:uid="{00000000-0005-0000-0000-0000BE040000}"/>
    <cellStyle name="제목 3 4 15" xfId="408" xr:uid="{00000000-0005-0000-0000-0000BF040000}"/>
    <cellStyle name="제목 3 4 15 2" xfId="592" xr:uid="{00000000-0005-0000-0000-0000C0040000}"/>
    <cellStyle name="제목 3 4 15 3" xfId="725" xr:uid="{00000000-0005-0000-0000-0000C1040000}"/>
    <cellStyle name="제목 3 4 15 4" xfId="857" xr:uid="{00000000-0005-0000-0000-0000C2040000}"/>
    <cellStyle name="제목 3 4 15 5" xfId="1098" xr:uid="{00000000-0005-0000-0000-0000C3040000}"/>
    <cellStyle name="제목 3 4 15 6" xfId="1235" xr:uid="{00000000-0005-0000-0000-0000C4040000}"/>
    <cellStyle name="제목 3 4 15 7" xfId="1367" xr:uid="{00000000-0005-0000-0000-0000C5040000}"/>
    <cellStyle name="제목 3 4 16" xfId="380" xr:uid="{00000000-0005-0000-0000-0000C6040000}"/>
    <cellStyle name="제목 3 4 16 2" xfId="568" xr:uid="{00000000-0005-0000-0000-0000C7040000}"/>
    <cellStyle name="제목 3 4 16 3" xfId="704" xr:uid="{00000000-0005-0000-0000-0000C8040000}"/>
    <cellStyle name="제목 3 4 16 4" xfId="836" xr:uid="{00000000-0005-0000-0000-0000C9040000}"/>
    <cellStyle name="제목 3 4 16 5" xfId="1075" xr:uid="{00000000-0005-0000-0000-0000CA040000}"/>
    <cellStyle name="제목 3 4 16 6" xfId="1214" xr:uid="{00000000-0005-0000-0000-0000CB040000}"/>
    <cellStyle name="제목 3 4 16 7" xfId="1346" xr:uid="{00000000-0005-0000-0000-0000CC040000}"/>
    <cellStyle name="제목 3 4 17" xfId="418" xr:uid="{00000000-0005-0000-0000-0000CD040000}"/>
    <cellStyle name="제목 3 4 17 2" xfId="601" xr:uid="{00000000-0005-0000-0000-0000CE040000}"/>
    <cellStyle name="제목 3 4 17 3" xfId="733" xr:uid="{00000000-0005-0000-0000-0000CF040000}"/>
    <cellStyle name="제목 3 4 17 4" xfId="865" xr:uid="{00000000-0005-0000-0000-0000D0040000}"/>
    <cellStyle name="제목 3 4 17 5" xfId="1108" xr:uid="{00000000-0005-0000-0000-0000D1040000}"/>
    <cellStyle name="제목 3 4 17 6" xfId="1243" xr:uid="{00000000-0005-0000-0000-0000D2040000}"/>
    <cellStyle name="제목 3 4 17 7" xfId="1375" xr:uid="{00000000-0005-0000-0000-0000D3040000}"/>
    <cellStyle name="제목 3 4 18" xfId="461" xr:uid="{00000000-0005-0000-0000-0000D4040000}"/>
    <cellStyle name="제목 3 4 19" xfId="186" xr:uid="{00000000-0005-0000-0000-0000D5040000}"/>
    <cellStyle name="제목 3 4 2" xfId="252" xr:uid="{00000000-0005-0000-0000-0000D6040000}"/>
    <cellStyle name="제목 3 4 2 2" xfId="458" xr:uid="{00000000-0005-0000-0000-0000D7040000}"/>
    <cellStyle name="제목 3 4 2 3" xfId="216" xr:uid="{00000000-0005-0000-0000-0000D8040000}"/>
    <cellStyle name="제목 3 4 2 4" xfId="490" xr:uid="{00000000-0005-0000-0000-0000D9040000}"/>
    <cellStyle name="제목 3 4 2 5" xfId="962" xr:uid="{00000000-0005-0000-0000-0000DA040000}"/>
    <cellStyle name="제목 3 4 2 6" xfId="884" xr:uid="{00000000-0005-0000-0000-0000DB040000}"/>
    <cellStyle name="제목 3 4 2 7" xfId="997" xr:uid="{00000000-0005-0000-0000-0000DC040000}"/>
    <cellStyle name="제목 3 4 20" xfId="158" xr:uid="{00000000-0005-0000-0000-0000DD040000}"/>
    <cellStyle name="제목 3 4 21" xfId="966" xr:uid="{00000000-0005-0000-0000-0000DE040000}"/>
    <cellStyle name="제목 3 4 22" xfId="932" xr:uid="{00000000-0005-0000-0000-0000DF040000}"/>
    <cellStyle name="제목 3 4 23" xfId="981" xr:uid="{00000000-0005-0000-0000-0000E0040000}"/>
    <cellStyle name="제목 3 4 3" xfId="264" xr:uid="{00000000-0005-0000-0000-0000E1040000}"/>
    <cellStyle name="제목 3 4 3 2" xfId="469" xr:uid="{00000000-0005-0000-0000-0000E2040000}"/>
    <cellStyle name="제목 3 4 3 3" xfId="192" xr:uid="{00000000-0005-0000-0000-0000E3040000}"/>
    <cellStyle name="제목 3 4 3 4" xfId="211" xr:uid="{00000000-0005-0000-0000-0000E4040000}"/>
    <cellStyle name="제목 3 4 3 5" xfId="974" xr:uid="{00000000-0005-0000-0000-0000E5040000}"/>
    <cellStyle name="제목 3 4 3 6" xfId="925" xr:uid="{00000000-0005-0000-0000-0000E6040000}"/>
    <cellStyle name="제목 3 4 3 7" xfId="898" xr:uid="{00000000-0005-0000-0000-0000E7040000}"/>
    <cellStyle name="제목 3 4 4" xfId="249" xr:uid="{00000000-0005-0000-0000-0000E8040000}"/>
    <cellStyle name="제목 3 4 4 2" xfId="456" xr:uid="{00000000-0005-0000-0000-0000E9040000}"/>
    <cellStyle name="제목 3 4 4 3" xfId="184" xr:uid="{00000000-0005-0000-0000-0000EA040000}"/>
    <cellStyle name="제목 3 4 4 4" xfId="565" xr:uid="{00000000-0005-0000-0000-0000EB040000}"/>
    <cellStyle name="제목 3 4 4 5" xfId="960" xr:uid="{00000000-0005-0000-0000-0000EC040000}"/>
    <cellStyle name="제목 3 4 4 6" xfId="886" xr:uid="{00000000-0005-0000-0000-0000ED040000}"/>
    <cellStyle name="제목 3 4 4 7" xfId="1101" xr:uid="{00000000-0005-0000-0000-0000EE040000}"/>
    <cellStyle name="제목 3 4 5" xfId="281" xr:uid="{00000000-0005-0000-0000-0000EF040000}"/>
    <cellStyle name="제목 3 4 5 2" xfId="482" xr:uid="{00000000-0005-0000-0000-0000F0040000}"/>
    <cellStyle name="제목 3 4 5 3" xfId="626" xr:uid="{00000000-0005-0000-0000-0000F1040000}"/>
    <cellStyle name="제목 3 4 5 4" xfId="758" xr:uid="{00000000-0005-0000-0000-0000F2040000}"/>
    <cellStyle name="제목 3 4 5 5" xfId="988" xr:uid="{00000000-0005-0000-0000-0000F3040000}"/>
    <cellStyle name="제목 3 4 5 6" xfId="1136" xr:uid="{00000000-0005-0000-0000-0000F4040000}"/>
    <cellStyle name="제목 3 4 5 7" xfId="1268" xr:uid="{00000000-0005-0000-0000-0000F5040000}"/>
    <cellStyle name="제목 3 4 6" xfId="229" xr:uid="{00000000-0005-0000-0000-0000F6040000}"/>
    <cellStyle name="제목 3 4 6 2" xfId="444" xr:uid="{00000000-0005-0000-0000-0000F7040000}"/>
    <cellStyle name="제목 3 4 6 3" xfId="200" xr:uid="{00000000-0005-0000-0000-0000F8040000}"/>
    <cellStyle name="제목 3 4 6 4" xfId="599" xr:uid="{00000000-0005-0000-0000-0000F9040000}"/>
    <cellStyle name="제목 3 4 6 5" xfId="948" xr:uid="{00000000-0005-0000-0000-0000FA040000}"/>
    <cellStyle name="제목 3 4 6 6" xfId="915" xr:uid="{00000000-0005-0000-0000-0000FB040000}"/>
    <cellStyle name="제목 3 4 6 7" xfId="1061" xr:uid="{00000000-0005-0000-0000-0000FC040000}"/>
    <cellStyle name="제목 3 4 7" xfId="322" xr:uid="{00000000-0005-0000-0000-0000FD040000}"/>
    <cellStyle name="제목 3 4 7 2" xfId="511" xr:uid="{00000000-0005-0000-0000-0000FE040000}"/>
    <cellStyle name="제목 3 4 7 3" xfId="649" xr:uid="{00000000-0005-0000-0000-0000FF040000}"/>
    <cellStyle name="제목 3 4 7 4" xfId="781" xr:uid="{00000000-0005-0000-0000-000000050000}"/>
    <cellStyle name="제목 3 4 7 5" xfId="1019" xr:uid="{00000000-0005-0000-0000-000001050000}"/>
    <cellStyle name="제목 3 4 7 6" xfId="1159" xr:uid="{00000000-0005-0000-0000-000002050000}"/>
    <cellStyle name="제목 3 4 7 7" xfId="1291" xr:uid="{00000000-0005-0000-0000-000003050000}"/>
    <cellStyle name="제목 3 4 8" xfId="328" xr:uid="{00000000-0005-0000-0000-000004050000}"/>
    <cellStyle name="제목 3 4 8 2" xfId="517" xr:uid="{00000000-0005-0000-0000-000005050000}"/>
    <cellStyle name="제목 3 4 8 3" xfId="655" xr:uid="{00000000-0005-0000-0000-000006050000}"/>
    <cellStyle name="제목 3 4 8 4" xfId="787" xr:uid="{00000000-0005-0000-0000-000007050000}"/>
    <cellStyle name="제목 3 4 8 5" xfId="1025" xr:uid="{00000000-0005-0000-0000-000008050000}"/>
    <cellStyle name="제목 3 4 8 6" xfId="1165" xr:uid="{00000000-0005-0000-0000-000009050000}"/>
    <cellStyle name="제목 3 4 8 7" xfId="1297" xr:uid="{00000000-0005-0000-0000-00000A050000}"/>
    <cellStyle name="제목 3 4 9" xfId="334" xr:uid="{00000000-0005-0000-0000-00000B050000}"/>
    <cellStyle name="제목 3 4 9 2" xfId="523" xr:uid="{00000000-0005-0000-0000-00000C050000}"/>
    <cellStyle name="제목 3 4 9 3" xfId="661" xr:uid="{00000000-0005-0000-0000-00000D050000}"/>
    <cellStyle name="제목 3 4 9 4" xfId="793" xr:uid="{00000000-0005-0000-0000-00000E050000}"/>
    <cellStyle name="제목 3 4 9 5" xfId="1031" xr:uid="{00000000-0005-0000-0000-00000F050000}"/>
    <cellStyle name="제목 3 4 9 6" xfId="1171" xr:uid="{00000000-0005-0000-0000-000010050000}"/>
    <cellStyle name="제목 3 4 9 7" xfId="1303" xr:uid="{00000000-0005-0000-0000-000011050000}"/>
    <cellStyle name="제목 3 5" xfId="255" xr:uid="{00000000-0005-0000-0000-000012050000}"/>
    <cellStyle name="제목 3 5 2" xfId="460" xr:uid="{00000000-0005-0000-0000-000013050000}"/>
    <cellStyle name="제목 3 5 3" xfId="293" xr:uid="{00000000-0005-0000-0000-000014050000}"/>
    <cellStyle name="제목 3 5 4" xfId="476" xr:uid="{00000000-0005-0000-0000-000015050000}"/>
    <cellStyle name="제목 3 5 5" xfId="965" xr:uid="{00000000-0005-0000-0000-000016050000}"/>
    <cellStyle name="제목 3 5 6" xfId="933" xr:uid="{00000000-0005-0000-0000-000017050000}"/>
    <cellStyle name="제목 3 5 7" xfId="1000" xr:uid="{00000000-0005-0000-0000-000018050000}"/>
    <cellStyle name="제목 3 6" xfId="260" xr:uid="{00000000-0005-0000-0000-000019050000}"/>
    <cellStyle name="제목 3 6 2" xfId="465" xr:uid="{00000000-0005-0000-0000-00001A050000}"/>
    <cellStyle name="제목 3 6 3" xfId="190" xr:uid="{00000000-0005-0000-0000-00001B050000}"/>
    <cellStyle name="제목 3 6 4" xfId="170" xr:uid="{00000000-0005-0000-0000-00001C050000}"/>
    <cellStyle name="제목 3 6 5" xfId="970" xr:uid="{00000000-0005-0000-0000-00001D050000}"/>
    <cellStyle name="제목 3 6 6" xfId="883" xr:uid="{00000000-0005-0000-0000-00001E050000}"/>
    <cellStyle name="제목 3 6 7" xfId="895" xr:uid="{00000000-0005-0000-0000-00001F050000}"/>
    <cellStyle name="제목 3 7" xfId="309" xr:uid="{00000000-0005-0000-0000-000020050000}"/>
    <cellStyle name="제목 3 7 2" xfId="501" xr:uid="{00000000-0005-0000-0000-000021050000}"/>
    <cellStyle name="제목 3 7 3" xfId="639" xr:uid="{00000000-0005-0000-0000-000022050000}"/>
    <cellStyle name="제목 3 7 4" xfId="771" xr:uid="{00000000-0005-0000-0000-000023050000}"/>
    <cellStyle name="제목 3 7 5" xfId="1009" xr:uid="{00000000-0005-0000-0000-000024050000}"/>
    <cellStyle name="제목 3 7 6" xfId="1149" xr:uid="{00000000-0005-0000-0000-000025050000}"/>
    <cellStyle name="제목 3 7 7" xfId="1281" xr:uid="{00000000-0005-0000-0000-000026050000}"/>
    <cellStyle name="제목 3 8" xfId="308" xr:uid="{00000000-0005-0000-0000-000027050000}"/>
    <cellStyle name="제목 3 8 2" xfId="500" xr:uid="{00000000-0005-0000-0000-000028050000}"/>
    <cellStyle name="제목 3 8 3" xfId="638" xr:uid="{00000000-0005-0000-0000-000029050000}"/>
    <cellStyle name="제목 3 8 4" xfId="770" xr:uid="{00000000-0005-0000-0000-00002A050000}"/>
    <cellStyle name="제목 3 8 5" xfId="1008" xr:uid="{00000000-0005-0000-0000-00002B050000}"/>
    <cellStyle name="제목 3 8 6" xfId="1148" xr:uid="{00000000-0005-0000-0000-00002C050000}"/>
    <cellStyle name="제목 3 8 7" xfId="1280" xr:uid="{00000000-0005-0000-0000-00002D050000}"/>
    <cellStyle name="제목 3 9" xfId="234" xr:uid="{00000000-0005-0000-0000-00002E050000}"/>
    <cellStyle name="제목 3 9 2" xfId="448" xr:uid="{00000000-0005-0000-0000-00002F050000}"/>
    <cellStyle name="제목 3 9 3" xfId="156" xr:uid="{00000000-0005-0000-0000-000030050000}"/>
    <cellStyle name="제목 3 9 4" xfId="172" xr:uid="{00000000-0005-0000-0000-000031050000}"/>
    <cellStyle name="제목 3 9 5" xfId="952" xr:uid="{00000000-0005-0000-0000-000032050000}"/>
    <cellStyle name="제목 3 9 6" xfId="935" xr:uid="{00000000-0005-0000-0000-000033050000}"/>
    <cellStyle name="제목 3 9 7" xfId="939" xr:uid="{00000000-0005-0000-0000-000034050000}"/>
    <cellStyle name="제목 4" xfId="59" builtinId="19" customBuiltin="1"/>
    <cellStyle name="좋음" xfId="60" builtinId="26" customBuiltin="1"/>
    <cellStyle name="지정되지 않음" xfId="61" xr:uid="{00000000-0005-0000-0000-000037050000}"/>
    <cellStyle name="출력" xfId="62" builtinId="21" customBuiltin="1"/>
    <cellStyle name="콤마 [0]_  종  합  " xfId="140" xr:uid="{00000000-0005-0000-0000-000039050000}"/>
    <cellStyle name="콤마(1)" xfId="141" xr:uid="{00000000-0005-0000-0000-00003A050000}"/>
    <cellStyle name="콤마_  종  합  " xfId="142" xr:uid="{00000000-0005-0000-0000-00003B050000}"/>
    <cellStyle name="통화 [0]" xfId="147" builtinId="7"/>
    <cellStyle name="통화 [0] 2" xfId="63" xr:uid="{00000000-0005-0000-0000-00003D050000}"/>
    <cellStyle name="통화 [0] 3" xfId="143" xr:uid="{00000000-0005-0000-0000-00003E050000}"/>
    <cellStyle name="퍼센트" xfId="64" xr:uid="{00000000-0005-0000-0000-00003F050000}"/>
    <cellStyle name="표준" xfId="0" builtinId="0"/>
    <cellStyle name="표준 2" xfId="65" xr:uid="{00000000-0005-0000-0000-000041050000}"/>
    <cellStyle name="표준 2 2" xfId="66" xr:uid="{00000000-0005-0000-0000-000042050000}"/>
    <cellStyle name="표준 2 2 2" xfId="67" xr:uid="{00000000-0005-0000-0000-000043050000}"/>
    <cellStyle name="표준 2 2_2011년건설폐기물운반단가(6월)" xfId="68" xr:uid="{00000000-0005-0000-0000-000044050000}"/>
    <cellStyle name="표준 2_2011설계기준철(상)" xfId="69" xr:uid="{00000000-0005-0000-0000-000045050000}"/>
    <cellStyle name="표준 3" xfId="70" xr:uid="{00000000-0005-0000-0000-000046050000}"/>
    <cellStyle name="표준 4" xfId="71" xr:uid="{00000000-0005-0000-0000-000047050000}"/>
    <cellStyle name="표준 5" xfId="72" xr:uid="{00000000-0005-0000-0000-000048050000}"/>
    <cellStyle name="표준 6" xfId="73" xr:uid="{00000000-0005-0000-0000-000049050000}"/>
    <cellStyle name="표준 7" xfId="74" xr:uid="{00000000-0005-0000-0000-00004A050000}"/>
    <cellStyle name="표준 8" xfId="144" xr:uid="{00000000-0005-0000-0000-00004B050000}"/>
    <cellStyle name="標準_Akia(F）-8" xfId="145" xr:uid="{00000000-0005-0000-0000-00004F050000}"/>
    <cellStyle name="표준_성서네거리~이곡네거리 외 2개소 포장보수공사" xfId="146" xr:uid="{00000000-0005-0000-0000-000050050000}"/>
    <cellStyle name="표준_위치도(원안)" xfId="148" xr:uid="{00000000-0005-0000-0000-000052050000}"/>
    <cellStyle name="표준1" xfId="75" xr:uid="{00000000-0005-0000-0000-000053050000}"/>
    <cellStyle name="표준1 10" xfId="247" xr:uid="{00000000-0005-0000-0000-000054050000}"/>
    <cellStyle name="표준1 11" xfId="232" xr:uid="{00000000-0005-0000-0000-000055050000}"/>
    <cellStyle name="표준1 12" xfId="239" xr:uid="{00000000-0005-0000-0000-000056050000}"/>
    <cellStyle name="표준1 13" xfId="245" xr:uid="{00000000-0005-0000-0000-000057050000}"/>
    <cellStyle name="표준1 14" xfId="310" xr:uid="{00000000-0005-0000-0000-000058050000}"/>
    <cellStyle name="표준1 15" xfId="278" xr:uid="{00000000-0005-0000-0000-000059050000}"/>
    <cellStyle name="표준1 16" xfId="268" xr:uid="{00000000-0005-0000-0000-00005A050000}"/>
    <cellStyle name="표준1 17" xfId="312" xr:uid="{00000000-0005-0000-0000-00005B050000}"/>
    <cellStyle name="표준1 18" xfId="221" xr:uid="{00000000-0005-0000-0000-00005C050000}"/>
    <cellStyle name="표준1 19" xfId="250" xr:uid="{00000000-0005-0000-0000-00005D050000}"/>
    <cellStyle name="표준1 2" xfId="163" xr:uid="{00000000-0005-0000-0000-00005E050000}"/>
    <cellStyle name="표준1 20" xfId="223" xr:uid="{00000000-0005-0000-0000-00005F050000}"/>
    <cellStyle name="표준1 21" xfId="273" xr:uid="{00000000-0005-0000-0000-000060050000}"/>
    <cellStyle name="표준1 22" xfId="275" xr:uid="{00000000-0005-0000-0000-000061050000}"/>
    <cellStyle name="표준1 23" xfId="230" xr:uid="{00000000-0005-0000-0000-000062050000}"/>
    <cellStyle name="표준1 24" xfId="366" xr:uid="{00000000-0005-0000-0000-000063050000}"/>
    <cellStyle name="표준1 25" xfId="389" xr:uid="{00000000-0005-0000-0000-000064050000}"/>
    <cellStyle name="표준1 26" xfId="383" xr:uid="{00000000-0005-0000-0000-000065050000}"/>
    <cellStyle name="표준1 27" xfId="387" xr:uid="{00000000-0005-0000-0000-000066050000}"/>
    <cellStyle name="표준1 28" xfId="411" xr:uid="{00000000-0005-0000-0000-000067050000}"/>
    <cellStyle name="표준1 29" xfId="377" xr:uid="{00000000-0005-0000-0000-000068050000}"/>
    <cellStyle name="표준1 3" xfId="173" xr:uid="{00000000-0005-0000-0000-000069050000}"/>
    <cellStyle name="표준1 30" xfId="159" xr:uid="{00000000-0005-0000-0000-00006A050000}"/>
    <cellStyle name="표준1 31" xfId="165" xr:uid="{00000000-0005-0000-0000-00006B050000}"/>
    <cellStyle name="표준1 32" xfId="179" xr:uid="{00000000-0005-0000-0000-00006C050000}"/>
    <cellStyle name="표준1 33" xfId="911" xr:uid="{00000000-0005-0000-0000-00006D050000}"/>
    <cellStyle name="표준1 34" xfId="994" xr:uid="{00000000-0005-0000-0000-00006E050000}"/>
    <cellStyle name="표준1 35" xfId="909" xr:uid="{00000000-0005-0000-0000-00006F050000}"/>
    <cellStyle name="표준1 4" xfId="185" xr:uid="{00000000-0005-0000-0000-000070050000}"/>
    <cellStyle name="표준1 5" xfId="294" xr:uid="{00000000-0005-0000-0000-000071050000}"/>
    <cellStyle name="표준1 6" xfId="298" xr:uid="{00000000-0005-0000-0000-000072050000}"/>
    <cellStyle name="표준1 7" xfId="286" xr:uid="{00000000-0005-0000-0000-000073050000}"/>
    <cellStyle name="표준1 8" xfId="299" xr:uid="{00000000-0005-0000-0000-000074050000}"/>
    <cellStyle name="표준1 9" xfId="272" xr:uid="{00000000-0005-0000-0000-000075050000}"/>
    <cellStyle name="합산" xfId="76" xr:uid="{00000000-0005-0000-0000-000076050000}"/>
    <cellStyle name="화폐기호" xfId="77" xr:uid="{00000000-0005-0000-0000-000077050000}"/>
    <cellStyle name="화폐기호0" xfId="78" xr:uid="{00000000-0005-0000-0000-000078050000}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3</xdr:row>
      <xdr:rowOff>22412</xdr:rowOff>
    </xdr:from>
    <xdr:to>
      <xdr:col>8</xdr:col>
      <xdr:colOff>1086970</xdr:colOff>
      <xdr:row>10</xdr:row>
      <xdr:rowOff>661147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247D3B0-69C4-4A4C-AD68-5C8530FCF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" y="818030"/>
          <a:ext cx="9300882" cy="5737411"/>
        </a:xfrm>
        <a:prstGeom prst="rect">
          <a:avLst/>
        </a:prstGeom>
      </xdr:spPr>
    </xdr:pic>
    <xdr:clientData/>
  </xdr:twoCellAnchor>
  <xdr:twoCellAnchor>
    <xdr:from>
      <xdr:col>7</xdr:col>
      <xdr:colOff>257735</xdr:colOff>
      <xdr:row>3</xdr:row>
      <xdr:rowOff>661149</xdr:rowOff>
    </xdr:from>
    <xdr:to>
      <xdr:col>8</xdr:col>
      <xdr:colOff>358588</xdr:colOff>
      <xdr:row>4</xdr:row>
      <xdr:rowOff>313767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>
          <a:off x="7474323" y="1456767"/>
          <a:ext cx="1277471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월성남네거리</a:t>
          </a:r>
          <a:endParaRPr lang="en-US" altLang="ko-KR" sz="1200" b="1"/>
        </a:p>
        <a:p>
          <a:pPr algn="ctr"/>
          <a:endParaRPr lang="ko-KR" altLang="en-US" sz="1200" b="1"/>
        </a:p>
      </xdr:txBody>
    </xdr:sp>
    <xdr:clientData/>
  </xdr:twoCellAnchor>
  <xdr:twoCellAnchor>
    <xdr:from>
      <xdr:col>2</xdr:col>
      <xdr:colOff>762001</xdr:colOff>
      <xdr:row>9</xdr:row>
      <xdr:rowOff>78440</xdr:rowOff>
    </xdr:from>
    <xdr:to>
      <xdr:col>3</xdr:col>
      <xdr:colOff>963706</xdr:colOff>
      <xdr:row>9</xdr:row>
      <xdr:rowOff>448235</xdr:rowOff>
    </xdr:to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 bwMode="auto">
        <a:xfrm>
          <a:off x="2095501" y="5244352"/>
          <a:ext cx="1378323" cy="369795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한샘초등학교</a:t>
          </a:r>
          <a:endParaRPr lang="en-US" altLang="ko-KR" sz="1400" b="1"/>
        </a:p>
        <a:p>
          <a:pPr algn="ctr"/>
          <a:endParaRPr lang="ko-KR" altLang="en-US" sz="1400" b="1"/>
        </a:p>
      </xdr:txBody>
    </xdr:sp>
    <xdr:clientData/>
  </xdr:twoCellAnchor>
  <xdr:twoCellAnchor>
    <xdr:from>
      <xdr:col>2</xdr:col>
      <xdr:colOff>571500</xdr:colOff>
      <xdr:row>4</xdr:row>
      <xdr:rowOff>526676</xdr:rowOff>
    </xdr:from>
    <xdr:to>
      <xdr:col>7</xdr:col>
      <xdr:colOff>974912</xdr:colOff>
      <xdr:row>8</xdr:row>
      <xdr:rowOff>717177</xdr:rowOff>
    </xdr:to>
    <xdr:sp macro="" textlink="">
      <xdr:nvSpPr>
        <xdr:cNvPr id="4" name="자유형: 도형 3">
          <a:extLst>
            <a:ext uri="{FF2B5EF4-FFF2-40B4-BE49-F238E27FC236}">
              <a16:creationId xmlns:a16="http://schemas.microsoft.com/office/drawing/2014/main" id="{82A252D3-0B44-43AE-9818-944A7733F0DD}"/>
            </a:ext>
          </a:extLst>
        </xdr:cNvPr>
        <xdr:cNvSpPr/>
      </xdr:nvSpPr>
      <xdr:spPr bwMode="auto">
        <a:xfrm>
          <a:off x="1905000" y="2050676"/>
          <a:ext cx="6286500" cy="3104030"/>
        </a:xfrm>
        <a:custGeom>
          <a:avLst/>
          <a:gdLst>
            <a:gd name="connsiteX0" fmla="*/ 0 w 6286500"/>
            <a:gd name="connsiteY0" fmla="*/ 3104030 h 3104030"/>
            <a:gd name="connsiteX1" fmla="*/ 403412 w 6286500"/>
            <a:gd name="connsiteY1" fmla="*/ 2667000 h 3104030"/>
            <a:gd name="connsiteX2" fmla="*/ 1232647 w 6286500"/>
            <a:gd name="connsiteY2" fmla="*/ 2039471 h 3104030"/>
            <a:gd name="connsiteX3" fmla="*/ 1479176 w 6286500"/>
            <a:gd name="connsiteY3" fmla="*/ 1893795 h 3104030"/>
            <a:gd name="connsiteX4" fmla="*/ 1871382 w 6286500"/>
            <a:gd name="connsiteY4" fmla="*/ 1669677 h 3104030"/>
            <a:gd name="connsiteX5" fmla="*/ 2610971 w 6286500"/>
            <a:gd name="connsiteY5" fmla="*/ 1344706 h 3104030"/>
            <a:gd name="connsiteX6" fmla="*/ 3171265 w 6286500"/>
            <a:gd name="connsiteY6" fmla="*/ 1154206 h 3104030"/>
            <a:gd name="connsiteX7" fmla="*/ 3832412 w 6286500"/>
            <a:gd name="connsiteY7" fmla="*/ 941295 h 3104030"/>
            <a:gd name="connsiteX8" fmla="*/ 4493559 w 6286500"/>
            <a:gd name="connsiteY8" fmla="*/ 694765 h 3104030"/>
            <a:gd name="connsiteX9" fmla="*/ 5479676 w 6286500"/>
            <a:gd name="connsiteY9" fmla="*/ 381000 h 3104030"/>
            <a:gd name="connsiteX10" fmla="*/ 6286500 w 6286500"/>
            <a:gd name="connsiteY10" fmla="*/ 0 h 310403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6286500" h="3104030">
              <a:moveTo>
                <a:pt x="0" y="3104030"/>
              </a:moveTo>
              <a:cubicBezTo>
                <a:pt x="98985" y="2974228"/>
                <a:pt x="197971" y="2844426"/>
                <a:pt x="403412" y="2667000"/>
              </a:cubicBezTo>
              <a:cubicBezTo>
                <a:pt x="608853" y="2489574"/>
                <a:pt x="1053353" y="2168338"/>
                <a:pt x="1232647" y="2039471"/>
              </a:cubicBezTo>
              <a:cubicBezTo>
                <a:pt x="1411941" y="1910603"/>
                <a:pt x="1479176" y="1893795"/>
                <a:pt x="1479176" y="1893795"/>
              </a:cubicBezTo>
              <a:cubicBezTo>
                <a:pt x="1585632" y="1832163"/>
                <a:pt x="1682750" y="1761192"/>
                <a:pt x="1871382" y="1669677"/>
              </a:cubicBezTo>
              <a:cubicBezTo>
                <a:pt x="2060014" y="1578162"/>
                <a:pt x="2394324" y="1430618"/>
                <a:pt x="2610971" y="1344706"/>
              </a:cubicBezTo>
              <a:cubicBezTo>
                <a:pt x="2827618" y="1258794"/>
                <a:pt x="2967692" y="1221441"/>
                <a:pt x="3171265" y="1154206"/>
              </a:cubicBezTo>
              <a:cubicBezTo>
                <a:pt x="3374839" y="1086971"/>
                <a:pt x="3612030" y="1017868"/>
                <a:pt x="3832412" y="941295"/>
              </a:cubicBezTo>
              <a:cubicBezTo>
                <a:pt x="4052794" y="864721"/>
                <a:pt x="4219015" y="788148"/>
                <a:pt x="4493559" y="694765"/>
              </a:cubicBezTo>
              <a:cubicBezTo>
                <a:pt x="4768103" y="601382"/>
                <a:pt x="5180853" y="496794"/>
                <a:pt x="5479676" y="381000"/>
              </a:cubicBezTo>
              <a:cubicBezTo>
                <a:pt x="5778499" y="265206"/>
                <a:pt x="6032499" y="132603"/>
                <a:pt x="6286500" y="0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67236</xdr:colOff>
      <xdr:row>15</xdr:row>
      <xdr:rowOff>22412</xdr:rowOff>
    </xdr:from>
    <xdr:to>
      <xdr:col>8</xdr:col>
      <xdr:colOff>1098176</xdr:colOff>
      <xdr:row>22</xdr:row>
      <xdr:rowOff>638735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E2594E9-3AE8-4A72-A407-1122DCE70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8" y="7597588"/>
          <a:ext cx="9267264" cy="5715000"/>
        </a:xfrm>
        <a:prstGeom prst="rect">
          <a:avLst/>
        </a:prstGeom>
      </xdr:spPr>
    </xdr:pic>
    <xdr:clientData/>
  </xdr:twoCellAnchor>
  <xdr:twoCellAnchor>
    <xdr:from>
      <xdr:col>3</xdr:col>
      <xdr:colOff>11206</xdr:colOff>
      <xdr:row>15</xdr:row>
      <xdr:rowOff>605586</xdr:rowOff>
    </xdr:from>
    <xdr:to>
      <xdr:col>6</xdr:col>
      <xdr:colOff>369794</xdr:colOff>
      <xdr:row>19</xdr:row>
      <xdr:rowOff>201706</xdr:rowOff>
    </xdr:to>
    <xdr:sp macro="" textlink="">
      <xdr:nvSpPr>
        <xdr:cNvPr id="7" name="자유형: 도형 6">
          <a:extLst>
            <a:ext uri="{FF2B5EF4-FFF2-40B4-BE49-F238E27FC236}">
              <a16:creationId xmlns:a16="http://schemas.microsoft.com/office/drawing/2014/main" id="{ED5A525E-A669-4E72-ADE2-8007A0729204}"/>
            </a:ext>
          </a:extLst>
        </xdr:cNvPr>
        <xdr:cNvSpPr/>
      </xdr:nvSpPr>
      <xdr:spPr bwMode="auto">
        <a:xfrm>
          <a:off x="2521324" y="8180762"/>
          <a:ext cx="3888441" cy="2509650"/>
        </a:xfrm>
        <a:custGeom>
          <a:avLst/>
          <a:gdLst>
            <a:gd name="connsiteX0" fmla="*/ 0 w 3888441"/>
            <a:gd name="connsiteY0" fmla="*/ 2509650 h 2509650"/>
            <a:gd name="connsiteX1" fmla="*/ 750794 w 3888441"/>
            <a:gd name="connsiteY1" fmla="*/ 1120120 h 2509650"/>
            <a:gd name="connsiteX2" fmla="*/ 885264 w 3888441"/>
            <a:gd name="connsiteY2" fmla="*/ 268473 h 2509650"/>
            <a:gd name="connsiteX3" fmla="*/ 1019735 w 3888441"/>
            <a:gd name="connsiteY3" fmla="*/ 10738 h 2509650"/>
            <a:gd name="connsiteX4" fmla="*/ 2353235 w 3888441"/>
            <a:gd name="connsiteY4" fmla="*/ 559826 h 2509650"/>
            <a:gd name="connsiteX5" fmla="*/ 3182470 w 3888441"/>
            <a:gd name="connsiteY5" fmla="*/ 907209 h 2509650"/>
            <a:gd name="connsiteX6" fmla="*/ 3888441 w 3888441"/>
            <a:gd name="connsiteY6" fmla="*/ 1232179 h 2509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3888441" h="2509650">
              <a:moveTo>
                <a:pt x="0" y="2509650"/>
              </a:moveTo>
              <a:cubicBezTo>
                <a:pt x="301625" y="2001649"/>
                <a:pt x="603250" y="1493649"/>
                <a:pt x="750794" y="1120120"/>
              </a:cubicBezTo>
              <a:cubicBezTo>
                <a:pt x="898338" y="746591"/>
                <a:pt x="840441" y="453370"/>
                <a:pt x="885264" y="268473"/>
              </a:cubicBezTo>
              <a:cubicBezTo>
                <a:pt x="930088" y="83576"/>
                <a:pt x="775073" y="-37821"/>
                <a:pt x="1019735" y="10738"/>
              </a:cubicBezTo>
              <a:cubicBezTo>
                <a:pt x="1264397" y="59297"/>
                <a:pt x="2353235" y="559826"/>
                <a:pt x="2353235" y="559826"/>
              </a:cubicBezTo>
              <a:lnTo>
                <a:pt x="3182470" y="907209"/>
              </a:lnTo>
              <a:cubicBezTo>
                <a:pt x="3438338" y="1019268"/>
                <a:pt x="3663389" y="1125723"/>
                <a:pt x="3888441" y="1232179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1127313</xdr:colOff>
      <xdr:row>19</xdr:row>
      <xdr:rowOff>365311</xdr:rowOff>
    </xdr:from>
    <xdr:to>
      <xdr:col>4</xdr:col>
      <xdr:colOff>152401</xdr:colOff>
      <xdr:row>20</xdr:row>
      <xdr:rowOff>6724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871A2C20-C8F3-4EEC-86E6-889C10A8C910}"/>
            </a:ext>
          </a:extLst>
        </xdr:cNvPr>
        <xdr:cNvSpPr/>
      </xdr:nvSpPr>
      <xdr:spPr bwMode="auto">
        <a:xfrm>
          <a:off x="2460813" y="10854017"/>
          <a:ext cx="1378323" cy="369795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보광산업 본사</a:t>
          </a:r>
          <a:endParaRPr lang="en-US" altLang="ko-KR" sz="1400" b="1"/>
        </a:p>
        <a:p>
          <a:pPr algn="ctr"/>
          <a:endParaRPr lang="ko-KR" altLang="en-US" sz="1400" b="1"/>
        </a:p>
      </xdr:txBody>
    </xdr:sp>
    <xdr:clientData/>
  </xdr:twoCellAnchor>
  <xdr:twoCellAnchor>
    <xdr:from>
      <xdr:col>4</xdr:col>
      <xdr:colOff>999566</xdr:colOff>
      <xdr:row>17</xdr:row>
      <xdr:rowOff>517712</xdr:rowOff>
    </xdr:from>
    <xdr:to>
      <xdr:col>6</xdr:col>
      <xdr:colOff>24653</xdr:colOff>
      <xdr:row>18</xdr:row>
      <xdr:rowOff>159124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261E1EB0-5E46-473B-B2D3-1AD69CE910D8}"/>
            </a:ext>
          </a:extLst>
        </xdr:cNvPr>
        <xdr:cNvSpPr/>
      </xdr:nvSpPr>
      <xdr:spPr bwMode="auto">
        <a:xfrm>
          <a:off x="4686301" y="9549653"/>
          <a:ext cx="1378323" cy="369795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동광소금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  <sheetName val="직공비"/>
      <sheetName val="2009년도 폐아스콘처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AE25"/>
  <sheetViews>
    <sheetView view="pageBreakPreview" topLeftCell="A10" zoomScale="55" zoomScaleSheetLayoutView="55" workbookViewId="0">
      <selection activeCell="L14" sqref="L14"/>
    </sheetView>
  </sheetViews>
  <sheetFormatPr defaultRowHeight="13.5"/>
  <cols>
    <col min="2" max="20" width="6.77734375" customWidth="1"/>
    <col min="22" max="22" width="21.44140625" customWidth="1"/>
    <col min="25" max="25" width="22.44140625" customWidth="1"/>
    <col min="28" max="28" width="16.6640625" customWidth="1"/>
    <col min="31" max="31" width="17.21875" customWidth="1"/>
  </cols>
  <sheetData>
    <row r="1" spans="2:20" ht="129.94999999999999" customHeight="1">
      <c r="B1" s="6"/>
      <c r="C1" s="7" t="s">
        <v>281</v>
      </c>
      <c r="D1" s="8"/>
      <c r="E1" s="8"/>
      <c r="F1" s="8"/>
      <c r="G1" s="8"/>
      <c r="H1" s="8"/>
      <c r="I1" s="7"/>
      <c r="J1" s="7"/>
      <c r="K1" s="9"/>
      <c r="L1" s="9"/>
      <c r="M1" s="10"/>
      <c r="N1" s="11"/>
      <c r="O1" s="11"/>
      <c r="P1" s="11"/>
      <c r="Q1" s="12"/>
      <c r="R1" s="11"/>
      <c r="S1" s="11"/>
      <c r="T1" s="13"/>
    </row>
    <row r="2" spans="2:20" ht="129.94999999999999" customHeight="1">
      <c r="B2" s="14"/>
      <c r="C2" s="296" t="s">
        <v>45</v>
      </c>
      <c r="D2" s="296"/>
      <c r="E2" s="296"/>
      <c r="F2" s="297" t="s">
        <v>293</v>
      </c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338"/>
    </row>
    <row r="3" spans="2:20" ht="129.94999999999999" customHeight="1">
      <c r="B3" s="15"/>
      <c r="C3" s="16"/>
      <c r="D3" s="16"/>
      <c r="E3" s="16"/>
      <c r="F3" s="16"/>
      <c r="G3" s="16"/>
      <c r="H3" s="16"/>
      <c r="I3" s="17"/>
      <c r="J3" s="18"/>
      <c r="K3" s="18"/>
      <c r="L3" s="18"/>
      <c r="M3" s="19"/>
      <c r="N3" s="20"/>
      <c r="O3" s="20"/>
      <c r="P3" s="20"/>
      <c r="Q3" s="20"/>
      <c r="R3" s="20"/>
      <c r="S3" s="20"/>
      <c r="T3" s="21"/>
    </row>
    <row r="4" spans="2:20" ht="129.94999999999999" customHeight="1" thickBot="1">
      <c r="B4" s="22"/>
      <c r="C4" s="23"/>
      <c r="D4" s="23"/>
      <c r="E4" s="23"/>
      <c r="F4" s="23"/>
      <c r="G4" s="23"/>
      <c r="H4" s="23"/>
      <c r="I4" s="24"/>
      <c r="J4" s="25"/>
      <c r="K4" s="26"/>
      <c r="L4" s="27"/>
      <c r="M4" s="28"/>
      <c r="N4" s="27"/>
      <c r="O4" s="27"/>
      <c r="P4" s="27"/>
      <c r="Q4" s="29"/>
      <c r="R4" s="29"/>
      <c r="S4" s="29"/>
      <c r="T4" s="30" t="s">
        <v>273</v>
      </c>
    </row>
    <row r="5" spans="2:20" ht="54" customHeight="1" thickBot="1">
      <c r="B5" s="298" t="s">
        <v>46</v>
      </c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300"/>
    </row>
    <row r="6" spans="2:20" ht="60" customHeight="1" thickBot="1">
      <c r="B6" s="31" t="s">
        <v>283</v>
      </c>
      <c r="C6" s="301"/>
      <c r="D6" s="302"/>
      <c r="E6" s="303"/>
      <c r="F6" s="251" t="s">
        <v>122</v>
      </c>
      <c r="G6" s="301"/>
      <c r="H6" s="302"/>
      <c r="I6" s="303"/>
      <c r="J6" s="251" t="s">
        <v>47</v>
      </c>
      <c r="K6" s="301"/>
      <c r="L6" s="302"/>
      <c r="M6" s="303"/>
      <c r="N6" s="32"/>
      <c r="O6" s="33"/>
      <c r="P6" s="33"/>
      <c r="Q6" s="34"/>
      <c r="R6" s="35" t="s">
        <v>282</v>
      </c>
      <c r="S6" s="36" t="s">
        <v>296</v>
      </c>
      <c r="T6" s="37" t="s">
        <v>48</v>
      </c>
    </row>
    <row r="7" spans="2:20" ht="8.25" customHeight="1">
      <c r="B7" s="38"/>
      <c r="C7" s="39"/>
      <c r="D7" s="39"/>
      <c r="E7" s="39"/>
      <c r="F7" s="39"/>
      <c r="G7" s="39"/>
      <c r="H7" s="39"/>
      <c r="I7" s="40"/>
      <c r="J7" s="40"/>
      <c r="K7" s="41"/>
      <c r="L7" s="42"/>
      <c r="M7" s="43"/>
      <c r="N7" s="44"/>
      <c r="O7" s="45"/>
      <c r="P7" s="45"/>
      <c r="Q7" s="46"/>
      <c r="R7" s="47"/>
      <c r="S7" s="48"/>
      <c r="T7" s="49"/>
    </row>
    <row r="8" spans="2:20" ht="48" customHeight="1">
      <c r="B8" s="50"/>
      <c r="C8" s="51" t="s">
        <v>299</v>
      </c>
      <c r="D8" s="52"/>
      <c r="E8" s="52"/>
      <c r="F8" s="52"/>
      <c r="G8" s="52"/>
      <c r="H8" s="52"/>
      <c r="I8" s="53"/>
      <c r="J8" s="54"/>
      <c r="K8" s="41"/>
      <c r="L8" s="55"/>
      <c r="M8" s="56"/>
      <c r="N8" s="55"/>
      <c r="O8" s="55"/>
      <c r="P8" s="55"/>
      <c r="Q8" s="55"/>
      <c r="R8" s="55"/>
      <c r="S8" s="55"/>
      <c r="T8" s="57"/>
    </row>
    <row r="9" spans="2:20" ht="11.25" customHeight="1">
      <c r="B9" s="50"/>
      <c r="C9" s="52"/>
      <c r="D9" s="52"/>
      <c r="E9" s="52"/>
      <c r="F9" s="52"/>
      <c r="G9" s="52"/>
      <c r="H9" s="52"/>
      <c r="I9" s="53"/>
      <c r="J9" s="54"/>
      <c r="K9" s="41"/>
      <c r="L9" s="55"/>
      <c r="M9" s="56"/>
      <c r="N9" s="55"/>
      <c r="O9" s="55"/>
      <c r="P9" s="55"/>
      <c r="Q9" s="55"/>
      <c r="R9" s="55"/>
      <c r="S9" s="55"/>
      <c r="T9" s="57"/>
    </row>
    <row r="10" spans="2:20" ht="30" customHeight="1">
      <c r="B10" s="15"/>
      <c r="C10" s="63" t="s">
        <v>300</v>
      </c>
      <c r="D10" s="63"/>
      <c r="E10" s="63"/>
      <c r="F10" s="291" t="s">
        <v>301</v>
      </c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/>
      <c r="R10" s="291"/>
      <c r="S10" s="291"/>
      <c r="T10" s="292"/>
    </row>
    <row r="11" spans="2:20" ht="30" customHeight="1">
      <c r="B11" s="15"/>
      <c r="C11" s="16"/>
      <c r="D11" s="16"/>
      <c r="E11" s="16"/>
      <c r="F11" s="16"/>
      <c r="G11" s="16"/>
      <c r="H11" s="16"/>
      <c r="I11" s="58"/>
      <c r="J11" s="58"/>
      <c r="K11" s="59"/>
      <c r="L11" s="58"/>
      <c r="M11" s="58"/>
      <c r="N11" s="58"/>
      <c r="O11" s="58"/>
      <c r="P11" s="58"/>
      <c r="Q11" s="58"/>
      <c r="R11" s="58"/>
      <c r="S11" s="58"/>
      <c r="T11" s="21"/>
    </row>
    <row r="12" spans="2:20" ht="30" customHeight="1">
      <c r="B12" s="15"/>
      <c r="C12" s="63" t="s">
        <v>49</v>
      </c>
      <c r="D12" s="63"/>
      <c r="E12" s="60" t="s">
        <v>295</v>
      </c>
      <c r="F12" s="136"/>
      <c r="G12" s="61"/>
      <c r="H12" s="62"/>
      <c r="I12" s="63"/>
      <c r="J12" s="63"/>
      <c r="K12" s="60"/>
      <c r="L12" s="60"/>
      <c r="M12" s="60"/>
      <c r="N12" s="60"/>
      <c r="O12" s="280"/>
      <c r="P12" s="280"/>
      <c r="Q12" s="64"/>
      <c r="R12" s="65"/>
      <c r="S12" s="65"/>
      <c r="T12" s="66"/>
    </row>
    <row r="13" spans="2:20" ht="30" customHeight="1">
      <c r="B13" s="15"/>
      <c r="C13" s="58"/>
      <c r="D13" s="58"/>
      <c r="E13" s="60" t="s">
        <v>294</v>
      </c>
      <c r="F13" s="137"/>
      <c r="G13" s="61"/>
      <c r="H13" s="61"/>
      <c r="I13" s="63"/>
      <c r="J13" s="63"/>
      <c r="K13" s="60"/>
      <c r="L13" s="281"/>
      <c r="M13" s="68"/>
      <c r="N13" s="68"/>
      <c r="O13" s="280"/>
      <c r="P13" s="64"/>
      <c r="Q13" s="283"/>
      <c r="R13" s="65"/>
      <c r="S13" s="65"/>
      <c r="T13" s="66"/>
    </row>
    <row r="14" spans="2:20" ht="30" customHeight="1">
      <c r="B14" s="15"/>
      <c r="C14" s="58"/>
      <c r="D14" s="58"/>
      <c r="E14" s="60"/>
      <c r="F14" s="60"/>
      <c r="G14" s="61"/>
      <c r="H14" s="61"/>
      <c r="I14" s="63"/>
      <c r="J14" s="67"/>
      <c r="K14" s="68"/>
      <c r="L14" s="281"/>
      <c r="M14" s="68"/>
      <c r="N14" s="68"/>
      <c r="O14" s="67"/>
      <c r="P14" s="293"/>
      <c r="Q14" s="293"/>
      <c r="R14" s="65"/>
      <c r="S14" s="65"/>
      <c r="T14" s="66"/>
    </row>
    <row r="15" spans="2:20" s="234" customFormat="1" ht="30" customHeight="1">
      <c r="B15" s="15"/>
      <c r="C15" s="58"/>
      <c r="D15" s="58"/>
      <c r="E15" s="60"/>
      <c r="F15" s="60"/>
      <c r="G15" s="61"/>
      <c r="H15" s="61"/>
      <c r="I15" s="63"/>
      <c r="J15" s="67"/>
      <c r="K15" s="68"/>
      <c r="L15" s="281"/>
      <c r="M15" s="68"/>
      <c r="N15" s="68"/>
      <c r="O15" s="67"/>
      <c r="P15" s="279"/>
      <c r="Q15" s="280"/>
      <c r="R15" s="65"/>
      <c r="S15" s="65"/>
      <c r="T15" s="66"/>
    </row>
    <row r="16" spans="2:20" ht="30" customHeight="1">
      <c r="B16" s="15"/>
      <c r="C16" s="16"/>
      <c r="D16" s="16"/>
      <c r="E16" s="60"/>
      <c r="F16" s="60"/>
      <c r="G16" s="16"/>
      <c r="H16" s="16"/>
      <c r="I16" s="58"/>
      <c r="J16" s="58"/>
      <c r="K16" s="278"/>
      <c r="L16" s="281"/>
      <c r="M16" s="294"/>
      <c r="N16" s="294"/>
      <c r="O16" s="69"/>
      <c r="P16" s="282"/>
      <c r="Q16" s="282"/>
      <c r="R16" s="70"/>
      <c r="S16" s="70"/>
      <c r="T16" s="71"/>
    </row>
    <row r="17" spans="2:31" ht="30" customHeight="1">
      <c r="B17" s="15"/>
      <c r="C17" s="16"/>
      <c r="D17" s="16"/>
      <c r="E17" s="60"/>
      <c r="F17" s="60"/>
      <c r="G17" s="16"/>
      <c r="H17" s="16"/>
      <c r="I17" s="58"/>
      <c r="J17" s="58"/>
      <c r="K17" s="278"/>
      <c r="L17" s="281"/>
      <c r="M17" s="294"/>
      <c r="N17" s="294"/>
      <c r="O17" s="69"/>
      <c r="P17" s="295"/>
      <c r="Q17" s="295"/>
      <c r="R17" s="72"/>
      <c r="S17" s="70"/>
      <c r="T17" s="71"/>
      <c r="Y17" s="277"/>
    </row>
    <row r="18" spans="2:31" ht="30" customHeight="1">
      <c r="B18" s="15"/>
      <c r="C18" s="16"/>
      <c r="D18" s="16"/>
      <c r="E18" s="16"/>
      <c r="F18" s="60"/>
      <c r="G18" s="16"/>
      <c r="H18" s="16"/>
      <c r="I18" s="58"/>
      <c r="J18" s="58"/>
      <c r="K18" s="278"/>
      <c r="L18" s="281"/>
      <c r="M18" s="294"/>
      <c r="N18" s="294"/>
      <c r="O18" s="69"/>
      <c r="P18" s="295"/>
      <c r="Q18" s="295"/>
      <c r="R18" s="72"/>
      <c r="S18" s="70"/>
      <c r="T18" s="71"/>
    </row>
    <row r="19" spans="2:31" ht="6" customHeight="1">
      <c r="B19" s="15"/>
      <c r="C19" s="16"/>
      <c r="D19" s="16"/>
      <c r="E19" s="16"/>
      <c r="F19" s="16"/>
      <c r="G19" s="16"/>
      <c r="H19" s="16"/>
      <c r="I19" s="73"/>
      <c r="J19" s="74"/>
      <c r="K19" s="289"/>
      <c r="L19" s="289"/>
      <c r="M19" s="289"/>
      <c r="N19" s="289"/>
      <c r="O19" s="290"/>
      <c r="P19" s="290"/>
      <c r="Q19" s="290"/>
      <c r="R19" s="70"/>
      <c r="S19" s="70"/>
      <c r="T19" s="71"/>
    </row>
    <row r="20" spans="2:31" ht="35.1" customHeight="1">
      <c r="B20" s="15"/>
      <c r="C20" s="286" t="s">
        <v>50</v>
      </c>
      <c r="D20" s="286"/>
      <c r="E20" s="286"/>
      <c r="F20" s="287">
        <v>0</v>
      </c>
      <c r="G20" s="287"/>
      <c r="H20" s="287"/>
      <c r="I20" s="287"/>
      <c r="J20" s="288" t="s">
        <v>302</v>
      </c>
      <c r="K20" s="288"/>
      <c r="L20" s="288"/>
      <c r="M20" s="288"/>
      <c r="N20" s="288"/>
      <c r="O20" s="288"/>
      <c r="P20" s="288"/>
      <c r="Q20" s="288"/>
      <c r="R20" s="75"/>
      <c r="S20" s="75"/>
      <c r="T20" s="21"/>
      <c r="V20" s="272"/>
      <c r="Z20" s="276"/>
      <c r="AA20" s="275"/>
      <c r="AB20" s="275"/>
      <c r="AC20" s="275"/>
      <c r="AD20" s="275"/>
      <c r="AE20" s="275"/>
    </row>
    <row r="21" spans="2:31" ht="13.5" customHeight="1">
      <c r="B21" s="15"/>
      <c r="C21" s="16"/>
      <c r="D21" s="16"/>
      <c r="E21" s="16"/>
      <c r="F21" s="61"/>
      <c r="G21" s="61"/>
      <c r="H21" s="61"/>
      <c r="I21" s="63"/>
      <c r="J21" s="63"/>
      <c r="K21" s="76"/>
      <c r="L21" s="76"/>
      <c r="M21" s="76"/>
      <c r="N21" s="76"/>
      <c r="O21" s="77"/>
      <c r="P21" s="77"/>
      <c r="Q21" s="78"/>
      <c r="R21" s="75"/>
      <c r="S21" s="75"/>
      <c r="T21" s="21"/>
      <c r="V21" s="272"/>
      <c r="Z21" s="276"/>
      <c r="AA21" s="275"/>
      <c r="AB21" s="275"/>
      <c r="AC21" s="275"/>
      <c r="AD21" s="275"/>
      <c r="AE21" s="275"/>
    </row>
    <row r="22" spans="2:31" ht="35.1" customHeight="1">
      <c r="B22" s="79"/>
      <c r="C22" s="61"/>
      <c r="D22" s="61"/>
      <c r="E22" s="61"/>
      <c r="F22" s="284" t="s">
        <v>51</v>
      </c>
      <c r="G22" s="284"/>
      <c r="H22" s="284"/>
      <c r="I22" s="285">
        <v>0</v>
      </c>
      <c r="J22" s="285"/>
      <c r="K22" s="285"/>
      <c r="L22" s="285"/>
      <c r="M22" s="285"/>
      <c r="N22" s="285"/>
      <c r="O22" s="285"/>
      <c r="P22" s="285"/>
      <c r="Q22" s="285"/>
      <c r="R22" s="80"/>
      <c r="S22" s="81"/>
      <c r="T22" s="82"/>
      <c r="V22" s="272"/>
      <c r="Y22" s="270"/>
      <c r="Z22" s="276"/>
      <c r="AA22" s="275"/>
      <c r="AB22" s="275"/>
      <c r="AC22" s="275"/>
      <c r="AD22" s="275"/>
      <c r="AE22" s="275"/>
    </row>
    <row r="23" spans="2:31" ht="34.5" customHeight="1">
      <c r="B23" s="83"/>
      <c r="C23" s="84"/>
      <c r="D23" s="84"/>
      <c r="E23" s="84"/>
      <c r="F23" s="284" t="s">
        <v>52</v>
      </c>
      <c r="G23" s="284"/>
      <c r="H23" s="284"/>
      <c r="I23" s="285">
        <v>0</v>
      </c>
      <c r="J23" s="285"/>
      <c r="K23" s="285"/>
      <c r="L23" s="285"/>
      <c r="M23" s="285"/>
      <c r="N23" s="285"/>
      <c r="O23" s="285"/>
      <c r="P23" s="285"/>
      <c r="Q23" s="285"/>
      <c r="R23" s="47"/>
      <c r="S23" s="85"/>
      <c r="T23" s="86"/>
      <c r="V23" s="272"/>
      <c r="Y23" s="270"/>
      <c r="Z23" s="276"/>
      <c r="AA23" s="275"/>
      <c r="AB23" s="275"/>
      <c r="AC23" s="275"/>
      <c r="AD23" s="275"/>
      <c r="AE23" s="275"/>
    </row>
    <row r="24" spans="2:31" ht="26.25" thickBot="1">
      <c r="B24" s="87"/>
      <c r="C24" s="88"/>
      <c r="D24" s="88"/>
      <c r="E24" s="88"/>
      <c r="F24" s="88"/>
      <c r="G24" s="88"/>
      <c r="H24" s="88"/>
      <c r="I24" s="89"/>
      <c r="J24" s="90"/>
      <c r="K24" s="91"/>
      <c r="L24" s="92"/>
      <c r="M24" s="93"/>
      <c r="N24" s="94"/>
      <c r="O24" s="95"/>
      <c r="P24" s="95"/>
      <c r="Q24" s="96"/>
      <c r="R24" s="96"/>
      <c r="S24" s="92"/>
      <c r="T24" s="97"/>
      <c r="U24" s="271"/>
      <c r="V24" s="272"/>
      <c r="Z24" s="276"/>
      <c r="AA24" s="275"/>
      <c r="AB24" s="275"/>
      <c r="AC24" s="275"/>
      <c r="AD24" s="275"/>
      <c r="AE24" s="275"/>
    </row>
    <row r="25" spans="2:31" ht="34.5" customHeight="1">
      <c r="V25" s="272"/>
      <c r="X25" s="274"/>
      <c r="Y25" s="273"/>
      <c r="Z25" s="276"/>
      <c r="AA25" s="275"/>
      <c r="AB25" s="275"/>
      <c r="AC25" s="275"/>
      <c r="AD25" s="275"/>
      <c r="AE25" s="275"/>
    </row>
  </sheetData>
  <mergeCells count="24">
    <mergeCell ref="C2:E2"/>
    <mergeCell ref="F2:T2"/>
    <mergeCell ref="B5:T5"/>
    <mergeCell ref="C6:E6"/>
    <mergeCell ref="G6:I6"/>
    <mergeCell ref="K6:M6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J24"/>
  <sheetViews>
    <sheetView view="pageBreakPreview" zoomScale="85" zoomScaleSheetLayoutView="85" workbookViewId="0">
      <selection activeCell="M16" sqref="M16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34" customFormat="1" ht="30.75" customHeight="1" thickBot="1">
      <c r="A1" s="310" t="s">
        <v>254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0" s="230" customFormat="1" ht="20.100000000000001" customHeight="1">
      <c r="A2" s="304" t="s">
        <v>284</v>
      </c>
      <c r="B2" s="305"/>
      <c r="C2" s="306" t="s">
        <v>297</v>
      </c>
      <c r="D2" s="307"/>
      <c r="E2" s="307"/>
      <c r="F2" s="307"/>
      <c r="G2" s="307"/>
      <c r="H2" s="307"/>
      <c r="I2" s="307"/>
      <c r="J2" s="308"/>
    </row>
    <row r="3" spans="1:10" s="234" customFormat="1" ht="12" customHeight="1">
      <c r="A3" s="224"/>
      <c r="B3" s="243"/>
      <c r="C3" s="229"/>
      <c r="D3" s="229"/>
      <c r="E3" s="229"/>
      <c r="F3" s="229"/>
      <c r="G3" s="229"/>
      <c r="H3" s="229"/>
      <c r="I3" s="229"/>
      <c r="J3" s="225"/>
    </row>
    <row r="4" spans="1:10" s="234" customFormat="1" ht="57" customHeight="1">
      <c r="A4" s="224"/>
      <c r="B4" s="309"/>
      <c r="C4" s="309"/>
      <c r="D4" s="309"/>
      <c r="E4" s="309"/>
      <c r="F4" s="309"/>
      <c r="G4" s="309"/>
      <c r="H4" s="309"/>
      <c r="I4" s="309"/>
      <c r="J4" s="225"/>
    </row>
    <row r="5" spans="1:10" s="234" customFormat="1" ht="57" customHeight="1">
      <c r="A5" s="224"/>
      <c r="B5" s="309"/>
      <c r="C5" s="309"/>
      <c r="D5" s="309"/>
      <c r="E5" s="309"/>
      <c r="F5" s="309"/>
      <c r="G5" s="309"/>
      <c r="H5" s="309"/>
      <c r="I5" s="309"/>
      <c r="J5" s="225"/>
    </row>
    <row r="6" spans="1:10" s="234" customFormat="1" ht="57" customHeight="1">
      <c r="A6" s="224"/>
      <c r="B6" s="309"/>
      <c r="C6" s="309"/>
      <c r="D6" s="309"/>
      <c r="E6" s="309"/>
      <c r="F6" s="309"/>
      <c r="G6" s="309"/>
      <c r="H6" s="309"/>
      <c r="I6" s="309"/>
      <c r="J6" s="225"/>
    </row>
    <row r="7" spans="1:10" s="234" customFormat="1" ht="57" customHeight="1">
      <c r="A7" s="224"/>
      <c r="B7" s="309"/>
      <c r="C7" s="309"/>
      <c r="D7" s="309"/>
      <c r="E7" s="309"/>
      <c r="F7" s="309"/>
      <c r="G7" s="309"/>
      <c r="H7" s="309"/>
      <c r="I7" s="309"/>
      <c r="J7" s="225"/>
    </row>
    <row r="8" spans="1:10" s="234" customFormat="1" ht="57" customHeight="1">
      <c r="A8" s="224"/>
      <c r="B8" s="309"/>
      <c r="C8" s="309"/>
      <c r="D8" s="309"/>
      <c r="E8" s="309"/>
      <c r="F8" s="309"/>
      <c r="G8" s="309"/>
      <c r="H8" s="309"/>
      <c r="I8" s="309"/>
      <c r="J8" s="225"/>
    </row>
    <row r="9" spans="1:10" s="234" customFormat="1" ht="57" customHeight="1">
      <c r="A9" s="224"/>
      <c r="B9" s="309"/>
      <c r="C9" s="309"/>
      <c r="D9" s="309"/>
      <c r="E9" s="309"/>
      <c r="F9" s="309"/>
      <c r="G9" s="309"/>
      <c r="H9" s="309"/>
      <c r="I9" s="309"/>
      <c r="J9" s="225"/>
    </row>
    <row r="10" spans="1:10" s="234" customFormat="1" ht="57" customHeight="1">
      <c r="A10" s="224"/>
      <c r="B10" s="309"/>
      <c r="C10" s="309"/>
      <c r="D10" s="309"/>
      <c r="E10" s="309"/>
      <c r="F10" s="309"/>
      <c r="G10" s="309"/>
      <c r="H10" s="309"/>
      <c r="I10" s="309"/>
      <c r="J10" s="225"/>
    </row>
    <row r="11" spans="1:10" s="234" customFormat="1" ht="57" customHeight="1">
      <c r="A11" s="224"/>
      <c r="B11" s="309"/>
      <c r="C11" s="309"/>
      <c r="D11" s="309"/>
      <c r="E11" s="309"/>
      <c r="F11" s="309"/>
      <c r="G11" s="309"/>
      <c r="H11" s="309"/>
      <c r="I11" s="309"/>
      <c r="J11" s="225"/>
    </row>
    <row r="12" spans="1:10" s="234" customFormat="1" ht="12" customHeight="1" thickBot="1">
      <c r="A12" s="226"/>
      <c r="B12" s="227"/>
      <c r="C12" s="227"/>
      <c r="D12" s="227"/>
      <c r="E12" s="227"/>
      <c r="F12" s="227"/>
      <c r="G12" s="227"/>
      <c r="H12" s="227"/>
      <c r="I12" s="227"/>
      <c r="J12" s="228"/>
    </row>
    <row r="13" spans="1:10" s="234" customFormat="1" ht="30.75" customHeight="1" thickBot="1">
      <c r="A13" s="310" t="s">
        <v>254</v>
      </c>
      <c r="B13" s="310"/>
      <c r="C13" s="310"/>
      <c r="D13" s="310"/>
      <c r="E13" s="310"/>
      <c r="F13" s="310"/>
      <c r="G13" s="310"/>
      <c r="H13" s="310"/>
      <c r="I13" s="310"/>
      <c r="J13" s="310"/>
    </row>
    <row r="14" spans="1:10" s="230" customFormat="1" ht="20.100000000000001" customHeight="1">
      <c r="A14" s="304" t="s">
        <v>255</v>
      </c>
      <c r="B14" s="305"/>
      <c r="C14" s="306" t="s">
        <v>298</v>
      </c>
      <c r="D14" s="307"/>
      <c r="E14" s="307"/>
      <c r="F14" s="307"/>
      <c r="G14" s="307"/>
      <c r="H14" s="307"/>
      <c r="I14" s="307"/>
      <c r="J14" s="308"/>
    </row>
    <row r="15" spans="1:10" s="234" customFormat="1" ht="12" customHeight="1">
      <c r="A15" s="224"/>
      <c r="B15" s="269"/>
      <c r="C15" s="229"/>
      <c r="D15" s="229"/>
      <c r="E15" s="229"/>
      <c r="F15" s="229"/>
      <c r="G15" s="229"/>
      <c r="H15" s="229"/>
      <c r="I15" s="229"/>
      <c r="J15" s="225"/>
    </row>
    <row r="16" spans="1:10" s="234" customFormat="1" ht="57" customHeight="1">
      <c r="A16" s="224"/>
      <c r="B16" s="309"/>
      <c r="C16" s="309"/>
      <c r="D16" s="309"/>
      <c r="E16" s="309"/>
      <c r="F16" s="309"/>
      <c r="G16" s="309"/>
      <c r="H16" s="309"/>
      <c r="I16" s="309"/>
      <c r="J16" s="225"/>
    </row>
    <row r="17" spans="1:10" s="234" customFormat="1" ht="57" customHeight="1">
      <c r="A17" s="224"/>
      <c r="B17" s="309"/>
      <c r="C17" s="309"/>
      <c r="D17" s="309"/>
      <c r="E17" s="309"/>
      <c r="F17" s="309"/>
      <c r="G17" s="309"/>
      <c r="H17" s="309"/>
      <c r="I17" s="309"/>
      <c r="J17" s="225"/>
    </row>
    <row r="18" spans="1:10" s="234" customFormat="1" ht="57" customHeight="1">
      <c r="A18" s="224"/>
      <c r="B18" s="309"/>
      <c r="C18" s="309"/>
      <c r="D18" s="309"/>
      <c r="E18" s="309"/>
      <c r="F18" s="309"/>
      <c r="G18" s="309"/>
      <c r="H18" s="309"/>
      <c r="I18" s="309"/>
      <c r="J18" s="225"/>
    </row>
    <row r="19" spans="1:10" s="234" customFormat="1" ht="57" customHeight="1">
      <c r="A19" s="224"/>
      <c r="B19" s="309"/>
      <c r="C19" s="309"/>
      <c r="D19" s="309"/>
      <c r="E19" s="309"/>
      <c r="F19" s="309"/>
      <c r="G19" s="309"/>
      <c r="H19" s="309"/>
      <c r="I19" s="309"/>
      <c r="J19" s="225"/>
    </row>
    <row r="20" spans="1:10" s="234" customFormat="1" ht="57" customHeight="1">
      <c r="A20" s="224"/>
      <c r="B20" s="309"/>
      <c r="C20" s="309"/>
      <c r="D20" s="309"/>
      <c r="E20" s="309"/>
      <c r="F20" s="309"/>
      <c r="G20" s="309"/>
      <c r="H20" s="309"/>
      <c r="I20" s="309"/>
      <c r="J20" s="225"/>
    </row>
    <row r="21" spans="1:10" s="234" customFormat="1" ht="57" customHeight="1">
      <c r="A21" s="224"/>
      <c r="B21" s="309"/>
      <c r="C21" s="309"/>
      <c r="D21" s="309"/>
      <c r="E21" s="309"/>
      <c r="F21" s="309"/>
      <c r="G21" s="309"/>
      <c r="H21" s="309"/>
      <c r="I21" s="309"/>
      <c r="J21" s="225"/>
    </row>
    <row r="22" spans="1:10" s="234" customFormat="1" ht="57" customHeight="1">
      <c r="A22" s="224"/>
      <c r="B22" s="309"/>
      <c r="C22" s="309"/>
      <c r="D22" s="309"/>
      <c r="E22" s="309"/>
      <c r="F22" s="309"/>
      <c r="G22" s="309"/>
      <c r="H22" s="309"/>
      <c r="I22" s="309"/>
      <c r="J22" s="225"/>
    </row>
    <row r="23" spans="1:10" s="234" customFormat="1" ht="57" customHeight="1">
      <c r="A23" s="224"/>
      <c r="B23" s="309"/>
      <c r="C23" s="309"/>
      <c r="D23" s="309"/>
      <c r="E23" s="309"/>
      <c r="F23" s="309"/>
      <c r="G23" s="309"/>
      <c r="H23" s="309"/>
      <c r="I23" s="309"/>
      <c r="J23" s="225"/>
    </row>
    <row r="24" spans="1:10" s="234" customFormat="1" ht="12" customHeight="1" thickBot="1">
      <c r="A24" s="226"/>
      <c r="B24" s="227"/>
      <c r="C24" s="227"/>
      <c r="D24" s="227"/>
      <c r="E24" s="227"/>
      <c r="F24" s="227"/>
      <c r="G24" s="227"/>
      <c r="H24" s="227"/>
      <c r="I24" s="227"/>
      <c r="J24" s="228"/>
    </row>
  </sheetData>
  <mergeCells count="8">
    <mergeCell ref="A14:B14"/>
    <mergeCell ref="C14:J14"/>
    <mergeCell ref="B16:I23"/>
    <mergeCell ref="A1:J1"/>
    <mergeCell ref="A2:B2"/>
    <mergeCell ref="C2:J2"/>
    <mergeCell ref="B4:I11"/>
    <mergeCell ref="A13:J13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rowBreaks count="1" manualBreakCount="1">
    <brk id="1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I35"/>
  <sheetViews>
    <sheetView view="pageBreakPreview" topLeftCell="A10" zoomScaleSheetLayoutView="100" workbookViewId="0">
      <selection activeCell="F21" sqref="F21"/>
    </sheetView>
  </sheetViews>
  <sheetFormatPr defaultRowHeight="13.5"/>
  <cols>
    <col min="1" max="1" width="0.5546875" style="98" customWidth="1"/>
    <col min="2" max="3" width="2.77734375" style="98" customWidth="1"/>
    <col min="4" max="4" width="22.88671875" style="98" bestFit="1" customWidth="1"/>
    <col min="5" max="5" width="3.6640625" style="3" customWidth="1"/>
    <col min="6" max="6" width="10.88671875" style="135" bestFit="1" customWidth="1"/>
    <col min="7" max="7" width="5.33203125" style="111" bestFit="1" customWidth="1"/>
    <col min="8" max="8" width="27.6640625" style="98" customWidth="1"/>
    <col min="9" max="9" width="9.5546875" style="98" bestFit="1" customWidth="1"/>
    <col min="10" max="256" width="8.88671875" style="98"/>
    <col min="257" max="257" width="0.5546875" style="98" customWidth="1"/>
    <col min="258" max="259" width="2.109375" style="98" customWidth="1"/>
    <col min="260" max="260" width="15" style="98" customWidth="1"/>
    <col min="261" max="261" width="3.6640625" style="98" customWidth="1"/>
    <col min="262" max="262" width="12" style="98" customWidth="1"/>
    <col min="263" max="263" width="4.21875" style="98" customWidth="1"/>
    <col min="264" max="264" width="27.6640625" style="98" customWidth="1"/>
    <col min="265" max="512" width="8.88671875" style="98"/>
    <col min="513" max="513" width="0.5546875" style="98" customWidth="1"/>
    <col min="514" max="515" width="2.109375" style="98" customWidth="1"/>
    <col min="516" max="516" width="15" style="98" customWidth="1"/>
    <col min="517" max="517" width="3.6640625" style="98" customWidth="1"/>
    <col min="518" max="518" width="12" style="98" customWidth="1"/>
    <col min="519" max="519" width="4.21875" style="98" customWidth="1"/>
    <col min="520" max="520" width="27.6640625" style="98" customWidth="1"/>
    <col min="521" max="768" width="8.88671875" style="98"/>
    <col min="769" max="769" width="0.5546875" style="98" customWidth="1"/>
    <col min="770" max="771" width="2.109375" style="98" customWidth="1"/>
    <col min="772" max="772" width="15" style="98" customWidth="1"/>
    <col min="773" max="773" width="3.6640625" style="98" customWidth="1"/>
    <col min="774" max="774" width="12" style="98" customWidth="1"/>
    <col min="775" max="775" width="4.21875" style="98" customWidth="1"/>
    <col min="776" max="776" width="27.6640625" style="98" customWidth="1"/>
    <col min="777" max="1024" width="8.88671875" style="98"/>
    <col min="1025" max="1025" width="0.5546875" style="98" customWidth="1"/>
    <col min="1026" max="1027" width="2.109375" style="98" customWidth="1"/>
    <col min="1028" max="1028" width="15" style="98" customWidth="1"/>
    <col min="1029" max="1029" width="3.6640625" style="98" customWidth="1"/>
    <col min="1030" max="1030" width="12" style="98" customWidth="1"/>
    <col min="1031" max="1031" width="4.21875" style="98" customWidth="1"/>
    <col min="1032" max="1032" width="27.6640625" style="98" customWidth="1"/>
    <col min="1033" max="1280" width="8.88671875" style="98"/>
    <col min="1281" max="1281" width="0.5546875" style="98" customWidth="1"/>
    <col min="1282" max="1283" width="2.109375" style="98" customWidth="1"/>
    <col min="1284" max="1284" width="15" style="98" customWidth="1"/>
    <col min="1285" max="1285" width="3.6640625" style="98" customWidth="1"/>
    <col min="1286" max="1286" width="12" style="98" customWidth="1"/>
    <col min="1287" max="1287" width="4.21875" style="98" customWidth="1"/>
    <col min="1288" max="1288" width="27.6640625" style="98" customWidth="1"/>
    <col min="1289" max="1536" width="8.88671875" style="98"/>
    <col min="1537" max="1537" width="0.5546875" style="98" customWidth="1"/>
    <col min="1538" max="1539" width="2.109375" style="98" customWidth="1"/>
    <col min="1540" max="1540" width="15" style="98" customWidth="1"/>
    <col min="1541" max="1541" width="3.6640625" style="98" customWidth="1"/>
    <col min="1542" max="1542" width="12" style="98" customWidth="1"/>
    <col min="1543" max="1543" width="4.21875" style="98" customWidth="1"/>
    <col min="1544" max="1544" width="27.6640625" style="98" customWidth="1"/>
    <col min="1545" max="1792" width="8.88671875" style="98"/>
    <col min="1793" max="1793" width="0.5546875" style="98" customWidth="1"/>
    <col min="1794" max="1795" width="2.109375" style="98" customWidth="1"/>
    <col min="1796" max="1796" width="15" style="98" customWidth="1"/>
    <col min="1797" max="1797" width="3.6640625" style="98" customWidth="1"/>
    <col min="1798" max="1798" width="12" style="98" customWidth="1"/>
    <col min="1799" max="1799" width="4.21875" style="98" customWidth="1"/>
    <col min="1800" max="1800" width="27.6640625" style="98" customWidth="1"/>
    <col min="1801" max="2048" width="8.88671875" style="98"/>
    <col min="2049" max="2049" width="0.5546875" style="98" customWidth="1"/>
    <col min="2050" max="2051" width="2.109375" style="98" customWidth="1"/>
    <col min="2052" max="2052" width="15" style="98" customWidth="1"/>
    <col min="2053" max="2053" width="3.6640625" style="98" customWidth="1"/>
    <col min="2054" max="2054" width="12" style="98" customWidth="1"/>
    <col min="2055" max="2055" width="4.21875" style="98" customWidth="1"/>
    <col min="2056" max="2056" width="27.6640625" style="98" customWidth="1"/>
    <col min="2057" max="2304" width="8.88671875" style="98"/>
    <col min="2305" max="2305" width="0.5546875" style="98" customWidth="1"/>
    <col min="2306" max="2307" width="2.109375" style="98" customWidth="1"/>
    <col min="2308" max="2308" width="15" style="98" customWidth="1"/>
    <col min="2309" max="2309" width="3.6640625" style="98" customWidth="1"/>
    <col min="2310" max="2310" width="12" style="98" customWidth="1"/>
    <col min="2311" max="2311" width="4.21875" style="98" customWidth="1"/>
    <col min="2312" max="2312" width="27.6640625" style="98" customWidth="1"/>
    <col min="2313" max="2560" width="8.88671875" style="98"/>
    <col min="2561" max="2561" width="0.5546875" style="98" customWidth="1"/>
    <col min="2562" max="2563" width="2.109375" style="98" customWidth="1"/>
    <col min="2564" max="2564" width="15" style="98" customWidth="1"/>
    <col min="2565" max="2565" width="3.6640625" style="98" customWidth="1"/>
    <col min="2566" max="2566" width="12" style="98" customWidth="1"/>
    <col min="2567" max="2567" width="4.21875" style="98" customWidth="1"/>
    <col min="2568" max="2568" width="27.6640625" style="98" customWidth="1"/>
    <col min="2569" max="2816" width="8.88671875" style="98"/>
    <col min="2817" max="2817" width="0.5546875" style="98" customWidth="1"/>
    <col min="2818" max="2819" width="2.109375" style="98" customWidth="1"/>
    <col min="2820" max="2820" width="15" style="98" customWidth="1"/>
    <col min="2821" max="2821" width="3.6640625" style="98" customWidth="1"/>
    <col min="2822" max="2822" width="12" style="98" customWidth="1"/>
    <col min="2823" max="2823" width="4.21875" style="98" customWidth="1"/>
    <col min="2824" max="2824" width="27.6640625" style="98" customWidth="1"/>
    <col min="2825" max="3072" width="8.88671875" style="98"/>
    <col min="3073" max="3073" width="0.5546875" style="98" customWidth="1"/>
    <col min="3074" max="3075" width="2.109375" style="98" customWidth="1"/>
    <col min="3076" max="3076" width="15" style="98" customWidth="1"/>
    <col min="3077" max="3077" width="3.6640625" style="98" customWidth="1"/>
    <col min="3078" max="3078" width="12" style="98" customWidth="1"/>
    <col min="3079" max="3079" width="4.21875" style="98" customWidth="1"/>
    <col min="3080" max="3080" width="27.6640625" style="98" customWidth="1"/>
    <col min="3081" max="3328" width="8.88671875" style="98"/>
    <col min="3329" max="3329" width="0.5546875" style="98" customWidth="1"/>
    <col min="3330" max="3331" width="2.109375" style="98" customWidth="1"/>
    <col min="3332" max="3332" width="15" style="98" customWidth="1"/>
    <col min="3333" max="3333" width="3.6640625" style="98" customWidth="1"/>
    <col min="3334" max="3334" width="12" style="98" customWidth="1"/>
    <col min="3335" max="3335" width="4.21875" style="98" customWidth="1"/>
    <col min="3336" max="3336" width="27.6640625" style="98" customWidth="1"/>
    <col min="3337" max="3584" width="8.88671875" style="98"/>
    <col min="3585" max="3585" width="0.5546875" style="98" customWidth="1"/>
    <col min="3586" max="3587" width="2.109375" style="98" customWidth="1"/>
    <col min="3588" max="3588" width="15" style="98" customWidth="1"/>
    <col min="3589" max="3589" width="3.6640625" style="98" customWidth="1"/>
    <col min="3590" max="3590" width="12" style="98" customWidth="1"/>
    <col min="3591" max="3591" width="4.21875" style="98" customWidth="1"/>
    <col min="3592" max="3592" width="27.6640625" style="98" customWidth="1"/>
    <col min="3593" max="3840" width="8.88671875" style="98"/>
    <col min="3841" max="3841" width="0.5546875" style="98" customWidth="1"/>
    <col min="3842" max="3843" width="2.109375" style="98" customWidth="1"/>
    <col min="3844" max="3844" width="15" style="98" customWidth="1"/>
    <col min="3845" max="3845" width="3.6640625" style="98" customWidth="1"/>
    <col min="3846" max="3846" width="12" style="98" customWidth="1"/>
    <col min="3847" max="3847" width="4.21875" style="98" customWidth="1"/>
    <col min="3848" max="3848" width="27.6640625" style="98" customWidth="1"/>
    <col min="3849" max="4096" width="8.88671875" style="98"/>
    <col min="4097" max="4097" width="0.5546875" style="98" customWidth="1"/>
    <col min="4098" max="4099" width="2.109375" style="98" customWidth="1"/>
    <col min="4100" max="4100" width="15" style="98" customWidth="1"/>
    <col min="4101" max="4101" width="3.6640625" style="98" customWidth="1"/>
    <col min="4102" max="4102" width="12" style="98" customWidth="1"/>
    <col min="4103" max="4103" width="4.21875" style="98" customWidth="1"/>
    <col min="4104" max="4104" width="27.6640625" style="98" customWidth="1"/>
    <col min="4105" max="4352" width="8.88671875" style="98"/>
    <col min="4353" max="4353" width="0.5546875" style="98" customWidth="1"/>
    <col min="4354" max="4355" width="2.109375" style="98" customWidth="1"/>
    <col min="4356" max="4356" width="15" style="98" customWidth="1"/>
    <col min="4357" max="4357" width="3.6640625" style="98" customWidth="1"/>
    <col min="4358" max="4358" width="12" style="98" customWidth="1"/>
    <col min="4359" max="4359" width="4.21875" style="98" customWidth="1"/>
    <col min="4360" max="4360" width="27.6640625" style="98" customWidth="1"/>
    <col min="4361" max="4608" width="8.88671875" style="98"/>
    <col min="4609" max="4609" width="0.5546875" style="98" customWidth="1"/>
    <col min="4610" max="4611" width="2.109375" style="98" customWidth="1"/>
    <col min="4612" max="4612" width="15" style="98" customWidth="1"/>
    <col min="4613" max="4613" width="3.6640625" style="98" customWidth="1"/>
    <col min="4614" max="4614" width="12" style="98" customWidth="1"/>
    <col min="4615" max="4615" width="4.21875" style="98" customWidth="1"/>
    <col min="4616" max="4616" width="27.6640625" style="98" customWidth="1"/>
    <col min="4617" max="4864" width="8.88671875" style="98"/>
    <col min="4865" max="4865" width="0.5546875" style="98" customWidth="1"/>
    <col min="4866" max="4867" width="2.109375" style="98" customWidth="1"/>
    <col min="4868" max="4868" width="15" style="98" customWidth="1"/>
    <col min="4869" max="4869" width="3.6640625" style="98" customWidth="1"/>
    <col min="4870" max="4870" width="12" style="98" customWidth="1"/>
    <col min="4871" max="4871" width="4.21875" style="98" customWidth="1"/>
    <col min="4872" max="4872" width="27.6640625" style="98" customWidth="1"/>
    <col min="4873" max="5120" width="8.88671875" style="98"/>
    <col min="5121" max="5121" width="0.5546875" style="98" customWidth="1"/>
    <col min="5122" max="5123" width="2.109375" style="98" customWidth="1"/>
    <col min="5124" max="5124" width="15" style="98" customWidth="1"/>
    <col min="5125" max="5125" width="3.6640625" style="98" customWidth="1"/>
    <col min="5126" max="5126" width="12" style="98" customWidth="1"/>
    <col min="5127" max="5127" width="4.21875" style="98" customWidth="1"/>
    <col min="5128" max="5128" width="27.6640625" style="98" customWidth="1"/>
    <col min="5129" max="5376" width="8.88671875" style="98"/>
    <col min="5377" max="5377" width="0.5546875" style="98" customWidth="1"/>
    <col min="5378" max="5379" width="2.109375" style="98" customWidth="1"/>
    <col min="5380" max="5380" width="15" style="98" customWidth="1"/>
    <col min="5381" max="5381" width="3.6640625" style="98" customWidth="1"/>
    <col min="5382" max="5382" width="12" style="98" customWidth="1"/>
    <col min="5383" max="5383" width="4.21875" style="98" customWidth="1"/>
    <col min="5384" max="5384" width="27.6640625" style="98" customWidth="1"/>
    <col min="5385" max="5632" width="8.88671875" style="98"/>
    <col min="5633" max="5633" width="0.5546875" style="98" customWidth="1"/>
    <col min="5634" max="5635" width="2.109375" style="98" customWidth="1"/>
    <col min="5636" max="5636" width="15" style="98" customWidth="1"/>
    <col min="5637" max="5637" width="3.6640625" style="98" customWidth="1"/>
    <col min="5638" max="5638" width="12" style="98" customWidth="1"/>
    <col min="5639" max="5639" width="4.21875" style="98" customWidth="1"/>
    <col min="5640" max="5640" width="27.6640625" style="98" customWidth="1"/>
    <col min="5641" max="5888" width="8.88671875" style="98"/>
    <col min="5889" max="5889" width="0.5546875" style="98" customWidth="1"/>
    <col min="5890" max="5891" width="2.109375" style="98" customWidth="1"/>
    <col min="5892" max="5892" width="15" style="98" customWidth="1"/>
    <col min="5893" max="5893" width="3.6640625" style="98" customWidth="1"/>
    <col min="5894" max="5894" width="12" style="98" customWidth="1"/>
    <col min="5895" max="5895" width="4.21875" style="98" customWidth="1"/>
    <col min="5896" max="5896" width="27.6640625" style="98" customWidth="1"/>
    <col min="5897" max="6144" width="8.88671875" style="98"/>
    <col min="6145" max="6145" width="0.5546875" style="98" customWidth="1"/>
    <col min="6146" max="6147" width="2.109375" style="98" customWidth="1"/>
    <col min="6148" max="6148" width="15" style="98" customWidth="1"/>
    <col min="6149" max="6149" width="3.6640625" style="98" customWidth="1"/>
    <col min="6150" max="6150" width="12" style="98" customWidth="1"/>
    <col min="6151" max="6151" width="4.21875" style="98" customWidth="1"/>
    <col min="6152" max="6152" width="27.6640625" style="98" customWidth="1"/>
    <col min="6153" max="6400" width="8.88671875" style="98"/>
    <col min="6401" max="6401" width="0.5546875" style="98" customWidth="1"/>
    <col min="6402" max="6403" width="2.109375" style="98" customWidth="1"/>
    <col min="6404" max="6404" width="15" style="98" customWidth="1"/>
    <col min="6405" max="6405" width="3.6640625" style="98" customWidth="1"/>
    <col min="6406" max="6406" width="12" style="98" customWidth="1"/>
    <col min="6407" max="6407" width="4.21875" style="98" customWidth="1"/>
    <col min="6408" max="6408" width="27.6640625" style="98" customWidth="1"/>
    <col min="6409" max="6656" width="8.88671875" style="98"/>
    <col min="6657" max="6657" width="0.5546875" style="98" customWidth="1"/>
    <col min="6658" max="6659" width="2.109375" style="98" customWidth="1"/>
    <col min="6660" max="6660" width="15" style="98" customWidth="1"/>
    <col min="6661" max="6661" width="3.6640625" style="98" customWidth="1"/>
    <col min="6662" max="6662" width="12" style="98" customWidth="1"/>
    <col min="6663" max="6663" width="4.21875" style="98" customWidth="1"/>
    <col min="6664" max="6664" width="27.6640625" style="98" customWidth="1"/>
    <col min="6665" max="6912" width="8.88671875" style="98"/>
    <col min="6913" max="6913" width="0.5546875" style="98" customWidth="1"/>
    <col min="6914" max="6915" width="2.109375" style="98" customWidth="1"/>
    <col min="6916" max="6916" width="15" style="98" customWidth="1"/>
    <col min="6917" max="6917" width="3.6640625" style="98" customWidth="1"/>
    <col min="6918" max="6918" width="12" style="98" customWidth="1"/>
    <col min="6919" max="6919" width="4.21875" style="98" customWidth="1"/>
    <col min="6920" max="6920" width="27.6640625" style="98" customWidth="1"/>
    <col min="6921" max="7168" width="8.88671875" style="98"/>
    <col min="7169" max="7169" width="0.5546875" style="98" customWidth="1"/>
    <col min="7170" max="7171" width="2.109375" style="98" customWidth="1"/>
    <col min="7172" max="7172" width="15" style="98" customWidth="1"/>
    <col min="7173" max="7173" width="3.6640625" style="98" customWidth="1"/>
    <col min="7174" max="7174" width="12" style="98" customWidth="1"/>
    <col min="7175" max="7175" width="4.21875" style="98" customWidth="1"/>
    <col min="7176" max="7176" width="27.6640625" style="98" customWidth="1"/>
    <col min="7177" max="7424" width="8.88671875" style="98"/>
    <col min="7425" max="7425" width="0.5546875" style="98" customWidth="1"/>
    <col min="7426" max="7427" width="2.109375" style="98" customWidth="1"/>
    <col min="7428" max="7428" width="15" style="98" customWidth="1"/>
    <col min="7429" max="7429" width="3.6640625" style="98" customWidth="1"/>
    <col min="7430" max="7430" width="12" style="98" customWidth="1"/>
    <col min="7431" max="7431" width="4.21875" style="98" customWidth="1"/>
    <col min="7432" max="7432" width="27.6640625" style="98" customWidth="1"/>
    <col min="7433" max="7680" width="8.88671875" style="98"/>
    <col min="7681" max="7681" width="0.5546875" style="98" customWidth="1"/>
    <col min="7682" max="7683" width="2.109375" style="98" customWidth="1"/>
    <col min="7684" max="7684" width="15" style="98" customWidth="1"/>
    <col min="7685" max="7685" width="3.6640625" style="98" customWidth="1"/>
    <col min="7686" max="7686" width="12" style="98" customWidth="1"/>
    <col min="7687" max="7687" width="4.21875" style="98" customWidth="1"/>
    <col min="7688" max="7688" width="27.6640625" style="98" customWidth="1"/>
    <col min="7689" max="7936" width="8.88671875" style="98"/>
    <col min="7937" max="7937" width="0.5546875" style="98" customWidth="1"/>
    <col min="7938" max="7939" width="2.109375" style="98" customWidth="1"/>
    <col min="7940" max="7940" width="15" style="98" customWidth="1"/>
    <col min="7941" max="7941" width="3.6640625" style="98" customWidth="1"/>
    <col min="7942" max="7942" width="12" style="98" customWidth="1"/>
    <col min="7943" max="7943" width="4.21875" style="98" customWidth="1"/>
    <col min="7944" max="7944" width="27.6640625" style="98" customWidth="1"/>
    <col min="7945" max="8192" width="8.88671875" style="98"/>
    <col min="8193" max="8193" width="0.5546875" style="98" customWidth="1"/>
    <col min="8194" max="8195" width="2.109375" style="98" customWidth="1"/>
    <col min="8196" max="8196" width="15" style="98" customWidth="1"/>
    <col min="8197" max="8197" width="3.6640625" style="98" customWidth="1"/>
    <col min="8198" max="8198" width="12" style="98" customWidth="1"/>
    <col min="8199" max="8199" width="4.21875" style="98" customWidth="1"/>
    <col min="8200" max="8200" width="27.6640625" style="98" customWidth="1"/>
    <col min="8201" max="8448" width="8.88671875" style="98"/>
    <col min="8449" max="8449" width="0.5546875" style="98" customWidth="1"/>
    <col min="8450" max="8451" width="2.109375" style="98" customWidth="1"/>
    <col min="8452" max="8452" width="15" style="98" customWidth="1"/>
    <col min="8453" max="8453" width="3.6640625" style="98" customWidth="1"/>
    <col min="8454" max="8454" width="12" style="98" customWidth="1"/>
    <col min="8455" max="8455" width="4.21875" style="98" customWidth="1"/>
    <col min="8456" max="8456" width="27.6640625" style="98" customWidth="1"/>
    <col min="8457" max="8704" width="8.88671875" style="98"/>
    <col min="8705" max="8705" width="0.5546875" style="98" customWidth="1"/>
    <col min="8706" max="8707" width="2.109375" style="98" customWidth="1"/>
    <col min="8708" max="8708" width="15" style="98" customWidth="1"/>
    <col min="8709" max="8709" width="3.6640625" style="98" customWidth="1"/>
    <col min="8710" max="8710" width="12" style="98" customWidth="1"/>
    <col min="8711" max="8711" width="4.21875" style="98" customWidth="1"/>
    <col min="8712" max="8712" width="27.6640625" style="98" customWidth="1"/>
    <col min="8713" max="8960" width="8.88671875" style="98"/>
    <col min="8961" max="8961" width="0.5546875" style="98" customWidth="1"/>
    <col min="8962" max="8963" width="2.109375" style="98" customWidth="1"/>
    <col min="8964" max="8964" width="15" style="98" customWidth="1"/>
    <col min="8965" max="8965" width="3.6640625" style="98" customWidth="1"/>
    <col min="8966" max="8966" width="12" style="98" customWidth="1"/>
    <col min="8967" max="8967" width="4.21875" style="98" customWidth="1"/>
    <col min="8968" max="8968" width="27.6640625" style="98" customWidth="1"/>
    <col min="8969" max="9216" width="8.88671875" style="98"/>
    <col min="9217" max="9217" width="0.5546875" style="98" customWidth="1"/>
    <col min="9218" max="9219" width="2.109375" style="98" customWidth="1"/>
    <col min="9220" max="9220" width="15" style="98" customWidth="1"/>
    <col min="9221" max="9221" width="3.6640625" style="98" customWidth="1"/>
    <col min="9222" max="9222" width="12" style="98" customWidth="1"/>
    <col min="9223" max="9223" width="4.21875" style="98" customWidth="1"/>
    <col min="9224" max="9224" width="27.6640625" style="98" customWidth="1"/>
    <col min="9225" max="9472" width="8.88671875" style="98"/>
    <col min="9473" max="9473" width="0.5546875" style="98" customWidth="1"/>
    <col min="9474" max="9475" width="2.109375" style="98" customWidth="1"/>
    <col min="9476" max="9476" width="15" style="98" customWidth="1"/>
    <col min="9477" max="9477" width="3.6640625" style="98" customWidth="1"/>
    <col min="9478" max="9478" width="12" style="98" customWidth="1"/>
    <col min="9479" max="9479" width="4.21875" style="98" customWidth="1"/>
    <col min="9480" max="9480" width="27.6640625" style="98" customWidth="1"/>
    <col min="9481" max="9728" width="8.88671875" style="98"/>
    <col min="9729" max="9729" width="0.5546875" style="98" customWidth="1"/>
    <col min="9730" max="9731" width="2.109375" style="98" customWidth="1"/>
    <col min="9732" max="9732" width="15" style="98" customWidth="1"/>
    <col min="9733" max="9733" width="3.6640625" style="98" customWidth="1"/>
    <col min="9734" max="9734" width="12" style="98" customWidth="1"/>
    <col min="9735" max="9735" width="4.21875" style="98" customWidth="1"/>
    <col min="9736" max="9736" width="27.6640625" style="98" customWidth="1"/>
    <col min="9737" max="9984" width="8.88671875" style="98"/>
    <col min="9985" max="9985" width="0.5546875" style="98" customWidth="1"/>
    <col min="9986" max="9987" width="2.109375" style="98" customWidth="1"/>
    <col min="9988" max="9988" width="15" style="98" customWidth="1"/>
    <col min="9989" max="9989" width="3.6640625" style="98" customWidth="1"/>
    <col min="9990" max="9990" width="12" style="98" customWidth="1"/>
    <col min="9991" max="9991" width="4.21875" style="98" customWidth="1"/>
    <col min="9992" max="9992" width="27.6640625" style="98" customWidth="1"/>
    <col min="9993" max="10240" width="8.88671875" style="98"/>
    <col min="10241" max="10241" width="0.5546875" style="98" customWidth="1"/>
    <col min="10242" max="10243" width="2.109375" style="98" customWidth="1"/>
    <col min="10244" max="10244" width="15" style="98" customWidth="1"/>
    <col min="10245" max="10245" width="3.6640625" style="98" customWidth="1"/>
    <col min="10246" max="10246" width="12" style="98" customWidth="1"/>
    <col min="10247" max="10247" width="4.21875" style="98" customWidth="1"/>
    <col min="10248" max="10248" width="27.6640625" style="98" customWidth="1"/>
    <col min="10249" max="10496" width="8.88671875" style="98"/>
    <col min="10497" max="10497" width="0.5546875" style="98" customWidth="1"/>
    <col min="10498" max="10499" width="2.109375" style="98" customWidth="1"/>
    <col min="10500" max="10500" width="15" style="98" customWidth="1"/>
    <col min="10501" max="10501" width="3.6640625" style="98" customWidth="1"/>
    <col min="10502" max="10502" width="12" style="98" customWidth="1"/>
    <col min="10503" max="10503" width="4.21875" style="98" customWidth="1"/>
    <col min="10504" max="10504" width="27.6640625" style="98" customWidth="1"/>
    <col min="10505" max="10752" width="8.88671875" style="98"/>
    <col min="10753" max="10753" width="0.5546875" style="98" customWidth="1"/>
    <col min="10754" max="10755" width="2.109375" style="98" customWidth="1"/>
    <col min="10756" max="10756" width="15" style="98" customWidth="1"/>
    <col min="10757" max="10757" width="3.6640625" style="98" customWidth="1"/>
    <col min="10758" max="10758" width="12" style="98" customWidth="1"/>
    <col min="10759" max="10759" width="4.21875" style="98" customWidth="1"/>
    <col min="10760" max="10760" width="27.6640625" style="98" customWidth="1"/>
    <col min="10761" max="11008" width="8.88671875" style="98"/>
    <col min="11009" max="11009" width="0.5546875" style="98" customWidth="1"/>
    <col min="11010" max="11011" width="2.109375" style="98" customWidth="1"/>
    <col min="11012" max="11012" width="15" style="98" customWidth="1"/>
    <col min="11013" max="11013" width="3.6640625" style="98" customWidth="1"/>
    <col min="11014" max="11014" width="12" style="98" customWidth="1"/>
    <col min="11015" max="11015" width="4.21875" style="98" customWidth="1"/>
    <col min="11016" max="11016" width="27.6640625" style="98" customWidth="1"/>
    <col min="11017" max="11264" width="8.88671875" style="98"/>
    <col min="11265" max="11265" width="0.5546875" style="98" customWidth="1"/>
    <col min="11266" max="11267" width="2.109375" style="98" customWidth="1"/>
    <col min="11268" max="11268" width="15" style="98" customWidth="1"/>
    <col min="11269" max="11269" width="3.6640625" style="98" customWidth="1"/>
    <col min="11270" max="11270" width="12" style="98" customWidth="1"/>
    <col min="11271" max="11271" width="4.21875" style="98" customWidth="1"/>
    <col min="11272" max="11272" width="27.6640625" style="98" customWidth="1"/>
    <col min="11273" max="11520" width="8.88671875" style="98"/>
    <col min="11521" max="11521" width="0.5546875" style="98" customWidth="1"/>
    <col min="11522" max="11523" width="2.109375" style="98" customWidth="1"/>
    <col min="11524" max="11524" width="15" style="98" customWidth="1"/>
    <col min="11525" max="11525" width="3.6640625" style="98" customWidth="1"/>
    <col min="11526" max="11526" width="12" style="98" customWidth="1"/>
    <col min="11527" max="11527" width="4.21875" style="98" customWidth="1"/>
    <col min="11528" max="11528" width="27.6640625" style="98" customWidth="1"/>
    <col min="11529" max="11776" width="8.88671875" style="98"/>
    <col min="11777" max="11777" width="0.5546875" style="98" customWidth="1"/>
    <col min="11778" max="11779" width="2.109375" style="98" customWidth="1"/>
    <col min="11780" max="11780" width="15" style="98" customWidth="1"/>
    <col min="11781" max="11781" width="3.6640625" style="98" customWidth="1"/>
    <col min="11782" max="11782" width="12" style="98" customWidth="1"/>
    <col min="11783" max="11783" width="4.21875" style="98" customWidth="1"/>
    <col min="11784" max="11784" width="27.6640625" style="98" customWidth="1"/>
    <col min="11785" max="12032" width="8.88671875" style="98"/>
    <col min="12033" max="12033" width="0.5546875" style="98" customWidth="1"/>
    <col min="12034" max="12035" width="2.109375" style="98" customWidth="1"/>
    <col min="12036" max="12036" width="15" style="98" customWidth="1"/>
    <col min="12037" max="12037" width="3.6640625" style="98" customWidth="1"/>
    <col min="12038" max="12038" width="12" style="98" customWidth="1"/>
    <col min="12039" max="12039" width="4.21875" style="98" customWidth="1"/>
    <col min="12040" max="12040" width="27.6640625" style="98" customWidth="1"/>
    <col min="12041" max="12288" width="8.88671875" style="98"/>
    <col min="12289" max="12289" width="0.5546875" style="98" customWidth="1"/>
    <col min="12290" max="12291" width="2.109375" style="98" customWidth="1"/>
    <col min="12292" max="12292" width="15" style="98" customWidth="1"/>
    <col min="12293" max="12293" width="3.6640625" style="98" customWidth="1"/>
    <col min="12294" max="12294" width="12" style="98" customWidth="1"/>
    <col min="12295" max="12295" width="4.21875" style="98" customWidth="1"/>
    <col min="12296" max="12296" width="27.6640625" style="98" customWidth="1"/>
    <col min="12297" max="12544" width="8.88671875" style="98"/>
    <col min="12545" max="12545" width="0.5546875" style="98" customWidth="1"/>
    <col min="12546" max="12547" width="2.109375" style="98" customWidth="1"/>
    <col min="12548" max="12548" width="15" style="98" customWidth="1"/>
    <col min="12549" max="12549" width="3.6640625" style="98" customWidth="1"/>
    <col min="12550" max="12550" width="12" style="98" customWidth="1"/>
    <col min="12551" max="12551" width="4.21875" style="98" customWidth="1"/>
    <col min="12552" max="12552" width="27.6640625" style="98" customWidth="1"/>
    <col min="12553" max="12800" width="8.88671875" style="98"/>
    <col min="12801" max="12801" width="0.5546875" style="98" customWidth="1"/>
    <col min="12802" max="12803" width="2.109375" style="98" customWidth="1"/>
    <col min="12804" max="12804" width="15" style="98" customWidth="1"/>
    <col min="12805" max="12805" width="3.6640625" style="98" customWidth="1"/>
    <col min="12806" max="12806" width="12" style="98" customWidth="1"/>
    <col min="12807" max="12807" width="4.21875" style="98" customWidth="1"/>
    <col min="12808" max="12808" width="27.6640625" style="98" customWidth="1"/>
    <col min="12809" max="13056" width="8.88671875" style="98"/>
    <col min="13057" max="13057" width="0.5546875" style="98" customWidth="1"/>
    <col min="13058" max="13059" width="2.109375" style="98" customWidth="1"/>
    <col min="13060" max="13060" width="15" style="98" customWidth="1"/>
    <col min="13061" max="13061" width="3.6640625" style="98" customWidth="1"/>
    <col min="13062" max="13062" width="12" style="98" customWidth="1"/>
    <col min="13063" max="13063" width="4.21875" style="98" customWidth="1"/>
    <col min="13064" max="13064" width="27.6640625" style="98" customWidth="1"/>
    <col min="13065" max="13312" width="8.88671875" style="98"/>
    <col min="13313" max="13313" width="0.5546875" style="98" customWidth="1"/>
    <col min="13314" max="13315" width="2.109375" style="98" customWidth="1"/>
    <col min="13316" max="13316" width="15" style="98" customWidth="1"/>
    <col min="13317" max="13317" width="3.6640625" style="98" customWidth="1"/>
    <col min="13318" max="13318" width="12" style="98" customWidth="1"/>
    <col min="13319" max="13319" width="4.21875" style="98" customWidth="1"/>
    <col min="13320" max="13320" width="27.6640625" style="98" customWidth="1"/>
    <col min="13321" max="13568" width="8.88671875" style="98"/>
    <col min="13569" max="13569" width="0.5546875" style="98" customWidth="1"/>
    <col min="13570" max="13571" width="2.109375" style="98" customWidth="1"/>
    <col min="13572" max="13572" width="15" style="98" customWidth="1"/>
    <col min="13573" max="13573" width="3.6640625" style="98" customWidth="1"/>
    <col min="13574" max="13574" width="12" style="98" customWidth="1"/>
    <col min="13575" max="13575" width="4.21875" style="98" customWidth="1"/>
    <col min="13576" max="13576" width="27.6640625" style="98" customWidth="1"/>
    <col min="13577" max="13824" width="8.88671875" style="98"/>
    <col min="13825" max="13825" width="0.5546875" style="98" customWidth="1"/>
    <col min="13826" max="13827" width="2.109375" style="98" customWidth="1"/>
    <col min="13828" max="13828" width="15" style="98" customWidth="1"/>
    <col min="13829" max="13829" width="3.6640625" style="98" customWidth="1"/>
    <col min="13830" max="13830" width="12" style="98" customWidth="1"/>
    <col min="13831" max="13831" width="4.21875" style="98" customWidth="1"/>
    <col min="13832" max="13832" width="27.6640625" style="98" customWidth="1"/>
    <col min="13833" max="14080" width="8.88671875" style="98"/>
    <col min="14081" max="14081" width="0.5546875" style="98" customWidth="1"/>
    <col min="14082" max="14083" width="2.109375" style="98" customWidth="1"/>
    <col min="14084" max="14084" width="15" style="98" customWidth="1"/>
    <col min="14085" max="14085" width="3.6640625" style="98" customWidth="1"/>
    <col min="14086" max="14086" width="12" style="98" customWidth="1"/>
    <col min="14087" max="14087" width="4.21875" style="98" customWidth="1"/>
    <col min="14088" max="14088" width="27.6640625" style="98" customWidth="1"/>
    <col min="14089" max="14336" width="8.88671875" style="98"/>
    <col min="14337" max="14337" width="0.5546875" style="98" customWidth="1"/>
    <col min="14338" max="14339" width="2.109375" style="98" customWidth="1"/>
    <col min="14340" max="14340" width="15" style="98" customWidth="1"/>
    <col min="14341" max="14341" width="3.6640625" style="98" customWidth="1"/>
    <col min="14342" max="14342" width="12" style="98" customWidth="1"/>
    <col min="14343" max="14343" width="4.21875" style="98" customWidth="1"/>
    <col min="14344" max="14344" width="27.6640625" style="98" customWidth="1"/>
    <col min="14345" max="14592" width="8.88671875" style="98"/>
    <col min="14593" max="14593" width="0.5546875" style="98" customWidth="1"/>
    <col min="14594" max="14595" width="2.109375" style="98" customWidth="1"/>
    <col min="14596" max="14596" width="15" style="98" customWidth="1"/>
    <col min="14597" max="14597" width="3.6640625" style="98" customWidth="1"/>
    <col min="14598" max="14598" width="12" style="98" customWidth="1"/>
    <col min="14599" max="14599" width="4.21875" style="98" customWidth="1"/>
    <col min="14600" max="14600" width="27.6640625" style="98" customWidth="1"/>
    <col min="14601" max="14848" width="8.88671875" style="98"/>
    <col min="14849" max="14849" width="0.5546875" style="98" customWidth="1"/>
    <col min="14850" max="14851" width="2.109375" style="98" customWidth="1"/>
    <col min="14852" max="14852" width="15" style="98" customWidth="1"/>
    <col min="14853" max="14853" width="3.6640625" style="98" customWidth="1"/>
    <col min="14854" max="14854" width="12" style="98" customWidth="1"/>
    <col min="14855" max="14855" width="4.21875" style="98" customWidth="1"/>
    <col min="14856" max="14856" width="27.6640625" style="98" customWidth="1"/>
    <col min="14857" max="15104" width="8.88671875" style="98"/>
    <col min="15105" max="15105" width="0.5546875" style="98" customWidth="1"/>
    <col min="15106" max="15107" width="2.109375" style="98" customWidth="1"/>
    <col min="15108" max="15108" width="15" style="98" customWidth="1"/>
    <col min="15109" max="15109" width="3.6640625" style="98" customWidth="1"/>
    <col min="15110" max="15110" width="12" style="98" customWidth="1"/>
    <col min="15111" max="15111" width="4.21875" style="98" customWidth="1"/>
    <col min="15112" max="15112" width="27.6640625" style="98" customWidth="1"/>
    <col min="15113" max="15360" width="8.88671875" style="98"/>
    <col min="15361" max="15361" width="0.5546875" style="98" customWidth="1"/>
    <col min="15362" max="15363" width="2.109375" style="98" customWidth="1"/>
    <col min="15364" max="15364" width="15" style="98" customWidth="1"/>
    <col min="15365" max="15365" width="3.6640625" style="98" customWidth="1"/>
    <col min="15366" max="15366" width="12" style="98" customWidth="1"/>
    <col min="15367" max="15367" width="4.21875" style="98" customWidth="1"/>
    <col min="15368" max="15368" width="27.6640625" style="98" customWidth="1"/>
    <col min="15369" max="15616" width="8.88671875" style="98"/>
    <col min="15617" max="15617" width="0.5546875" style="98" customWidth="1"/>
    <col min="15618" max="15619" width="2.109375" style="98" customWidth="1"/>
    <col min="15620" max="15620" width="15" style="98" customWidth="1"/>
    <col min="15621" max="15621" width="3.6640625" style="98" customWidth="1"/>
    <col min="15622" max="15622" width="12" style="98" customWidth="1"/>
    <col min="15623" max="15623" width="4.21875" style="98" customWidth="1"/>
    <col min="15624" max="15624" width="27.6640625" style="98" customWidth="1"/>
    <col min="15625" max="15872" width="8.88671875" style="98"/>
    <col min="15873" max="15873" width="0.5546875" style="98" customWidth="1"/>
    <col min="15874" max="15875" width="2.109375" style="98" customWidth="1"/>
    <col min="15876" max="15876" width="15" style="98" customWidth="1"/>
    <col min="15877" max="15877" width="3.6640625" style="98" customWidth="1"/>
    <col min="15878" max="15878" width="12" style="98" customWidth="1"/>
    <col min="15879" max="15879" width="4.21875" style="98" customWidth="1"/>
    <col min="15880" max="15880" width="27.6640625" style="98" customWidth="1"/>
    <col min="15881" max="16128" width="8.88671875" style="98"/>
    <col min="16129" max="16129" width="0.5546875" style="98" customWidth="1"/>
    <col min="16130" max="16131" width="2.109375" style="98" customWidth="1"/>
    <col min="16132" max="16132" width="15" style="98" customWidth="1"/>
    <col min="16133" max="16133" width="3.6640625" style="98" customWidth="1"/>
    <col min="16134" max="16134" width="12" style="98" customWidth="1"/>
    <col min="16135" max="16135" width="4.21875" style="98" customWidth="1"/>
    <col min="16136" max="16136" width="27.6640625" style="98" customWidth="1"/>
    <col min="16137" max="16384" width="8.88671875" style="98"/>
  </cols>
  <sheetData>
    <row r="1" spans="2:9" ht="15" customHeight="1">
      <c r="B1" s="324" t="s">
        <v>58</v>
      </c>
      <c r="C1" s="324"/>
      <c r="D1" s="324"/>
      <c r="E1" s="324"/>
      <c r="F1" s="324"/>
      <c r="G1" s="324"/>
      <c r="H1" s="324"/>
    </row>
    <row r="2" spans="2:9" ht="15" customHeight="1">
      <c r="B2" s="325"/>
      <c r="C2" s="325"/>
      <c r="D2" s="325"/>
      <c r="E2" s="325"/>
      <c r="F2" s="325"/>
      <c r="G2" s="325"/>
      <c r="H2" s="325"/>
    </row>
    <row r="3" spans="2:9" ht="21.95" customHeight="1">
      <c r="B3" s="326" t="s">
        <v>59</v>
      </c>
      <c r="C3" s="327"/>
      <c r="D3" s="327"/>
      <c r="E3" s="99" t="s">
        <v>60</v>
      </c>
      <c r="F3" s="128" t="s">
        <v>61</v>
      </c>
      <c r="G3" s="120" t="s">
        <v>62</v>
      </c>
      <c r="H3" s="100" t="s">
        <v>63</v>
      </c>
      <c r="I3" s="118"/>
    </row>
    <row r="4" spans="2:9" ht="21.95" customHeight="1">
      <c r="B4" s="321" t="s">
        <v>95</v>
      </c>
      <c r="C4" s="317" t="s">
        <v>92</v>
      </c>
      <c r="D4" s="122" t="s">
        <v>105</v>
      </c>
      <c r="E4" s="112" t="s">
        <v>64</v>
      </c>
      <c r="F4" s="129"/>
      <c r="G4" s="101" t="s">
        <v>5</v>
      </c>
      <c r="H4" s="119" t="s">
        <v>5</v>
      </c>
      <c r="I4" s="117"/>
    </row>
    <row r="5" spans="2:9" ht="21.95" customHeight="1">
      <c r="B5" s="322"/>
      <c r="C5" s="318"/>
      <c r="D5" s="122" t="s">
        <v>106</v>
      </c>
      <c r="E5" s="112" t="s">
        <v>6</v>
      </c>
      <c r="F5" s="130"/>
      <c r="G5" s="101" t="s">
        <v>5</v>
      </c>
      <c r="H5" s="119" t="s">
        <v>5</v>
      </c>
      <c r="I5" s="117"/>
    </row>
    <row r="6" spans="2:9" ht="21.95" customHeight="1">
      <c r="B6" s="322"/>
      <c r="C6" s="318"/>
      <c r="D6" s="122" t="s">
        <v>96</v>
      </c>
      <c r="E6" s="113" t="s">
        <v>7</v>
      </c>
      <c r="F6" s="131"/>
      <c r="G6" s="103" t="s">
        <v>5</v>
      </c>
      <c r="H6" s="119" t="s">
        <v>5</v>
      </c>
      <c r="I6" s="117"/>
    </row>
    <row r="7" spans="2:9" ht="21.95" customHeight="1">
      <c r="B7" s="322"/>
      <c r="C7" s="319"/>
      <c r="D7" s="123" t="s">
        <v>97</v>
      </c>
      <c r="E7" s="113" t="s">
        <v>65</v>
      </c>
      <c r="F7" s="131"/>
      <c r="G7" s="103" t="s">
        <v>5</v>
      </c>
      <c r="H7" s="121" t="s">
        <v>66</v>
      </c>
      <c r="I7" s="117"/>
    </row>
    <row r="8" spans="2:9" ht="21.95" customHeight="1">
      <c r="B8" s="322"/>
      <c r="C8" s="320" t="s">
        <v>93</v>
      </c>
      <c r="D8" s="122" t="s">
        <v>107</v>
      </c>
      <c r="E8" s="112" t="s">
        <v>8</v>
      </c>
      <c r="F8" s="130"/>
      <c r="G8" s="101" t="s">
        <v>5</v>
      </c>
      <c r="H8" s="119"/>
      <c r="I8" s="117"/>
    </row>
    <row r="9" spans="2:9" ht="21.95" customHeight="1">
      <c r="B9" s="322"/>
      <c r="C9" s="318"/>
      <c r="D9" s="122" t="s">
        <v>108</v>
      </c>
      <c r="E9" s="113" t="s">
        <v>9</v>
      </c>
      <c r="F9" s="131"/>
      <c r="G9" s="125">
        <v>0.14299999999999999</v>
      </c>
      <c r="H9" s="104" t="s">
        <v>291</v>
      </c>
    </row>
    <row r="10" spans="2:9" ht="21.95" customHeight="1">
      <c r="B10" s="322"/>
      <c r="C10" s="319"/>
      <c r="D10" s="123" t="s">
        <v>26</v>
      </c>
      <c r="E10" s="113" t="s">
        <v>67</v>
      </c>
      <c r="F10" s="131"/>
      <c r="G10" s="103" t="s">
        <v>5</v>
      </c>
      <c r="H10" s="104" t="s">
        <v>68</v>
      </c>
    </row>
    <row r="11" spans="2:9" ht="21.95" customHeight="1">
      <c r="B11" s="322"/>
      <c r="C11" s="320" t="s">
        <v>94</v>
      </c>
      <c r="D11" s="122" t="s">
        <v>109</v>
      </c>
      <c r="E11" s="112" t="s">
        <v>69</v>
      </c>
      <c r="F11" s="130"/>
      <c r="G11" s="101" t="s">
        <v>5</v>
      </c>
      <c r="H11" s="102" t="s">
        <v>5</v>
      </c>
    </row>
    <row r="12" spans="2:9" ht="21.95" customHeight="1">
      <c r="B12" s="322"/>
      <c r="C12" s="318"/>
      <c r="D12" s="122" t="s">
        <v>110</v>
      </c>
      <c r="E12" s="112" t="s">
        <v>10</v>
      </c>
      <c r="F12" s="129"/>
      <c r="G12" s="105">
        <v>3.56E-2</v>
      </c>
      <c r="H12" s="102" t="s">
        <v>276</v>
      </c>
    </row>
    <row r="13" spans="2:9" ht="21.95" customHeight="1">
      <c r="B13" s="322"/>
      <c r="C13" s="318"/>
      <c r="D13" s="122" t="s">
        <v>111</v>
      </c>
      <c r="E13" s="112" t="s">
        <v>11</v>
      </c>
      <c r="F13" s="129"/>
      <c r="G13" s="105">
        <v>1.01E-2</v>
      </c>
      <c r="H13" s="102" t="s">
        <v>265</v>
      </c>
    </row>
    <row r="14" spans="2:9" ht="21.95" customHeight="1">
      <c r="B14" s="322"/>
      <c r="C14" s="318"/>
      <c r="D14" s="122" t="s">
        <v>54</v>
      </c>
      <c r="E14" s="112" t="s">
        <v>12</v>
      </c>
      <c r="F14" s="129"/>
      <c r="G14" s="116"/>
      <c r="H14" s="102"/>
    </row>
    <row r="15" spans="2:9" ht="21.95" customHeight="1">
      <c r="B15" s="322"/>
      <c r="C15" s="318"/>
      <c r="D15" s="122" t="s">
        <v>112</v>
      </c>
      <c r="E15" s="112" t="s">
        <v>13</v>
      </c>
      <c r="F15" s="129"/>
      <c r="G15" s="126"/>
      <c r="H15" s="102"/>
    </row>
    <row r="16" spans="2:9" ht="21.95" customHeight="1">
      <c r="B16" s="322"/>
      <c r="C16" s="318"/>
      <c r="D16" s="122" t="s">
        <v>53</v>
      </c>
      <c r="E16" s="112" t="s">
        <v>14</v>
      </c>
      <c r="F16" s="129"/>
      <c r="G16" s="105"/>
      <c r="H16" s="102"/>
    </row>
    <row r="17" spans="2:8" ht="21.95" customHeight="1">
      <c r="B17" s="322"/>
      <c r="C17" s="318"/>
      <c r="D17" s="122" t="s">
        <v>55</v>
      </c>
      <c r="E17" s="124" t="s">
        <v>15</v>
      </c>
      <c r="F17" s="132">
        <v>641305</v>
      </c>
      <c r="G17" s="126">
        <v>2.3E-2</v>
      </c>
      <c r="H17" s="102" t="s">
        <v>87</v>
      </c>
    </row>
    <row r="18" spans="2:8" ht="21.95" customHeight="1">
      <c r="B18" s="322"/>
      <c r="C18" s="318"/>
      <c r="D18" s="122" t="s">
        <v>98</v>
      </c>
      <c r="E18" s="112" t="s">
        <v>16</v>
      </c>
      <c r="F18" s="129"/>
      <c r="G18" s="105">
        <v>6.7999999999999996E-3</v>
      </c>
      <c r="H18" s="102" t="s">
        <v>88</v>
      </c>
    </row>
    <row r="19" spans="2:8" ht="21.95" customHeight="1">
      <c r="B19" s="322"/>
      <c r="C19" s="318"/>
      <c r="D19" s="122" t="s">
        <v>102</v>
      </c>
      <c r="E19" s="112" t="s">
        <v>17</v>
      </c>
      <c r="F19" s="129">
        <v>1085937</v>
      </c>
      <c r="G19" s="105">
        <v>1.8499999999999999E-2</v>
      </c>
      <c r="H19" s="102" t="s">
        <v>90</v>
      </c>
    </row>
    <row r="20" spans="2:8" ht="21.95" customHeight="1">
      <c r="B20" s="322"/>
      <c r="C20" s="318"/>
      <c r="D20" s="122" t="s">
        <v>99</v>
      </c>
      <c r="E20" s="112" t="s">
        <v>19</v>
      </c>
      <c r="F20" s="129"/>
      <c r="G20" s="126">
        <v>8.0000000000000002E-3</v>
      </c>
      <c r="H20" s="102" t="s">
        <v>89</v>
      </c>
    </row>
    <row r="21" spans="2:8" s="266" customFormat="1" ht="21.95" customHeight="1">
      <c r="B21" s="322"/>
      <c r="C21" s="318"/>
      <c r="D21" s="122" t="s">
        <v>277</v>
      </c>
      <c r="E21" s="265" t="s">
        <v>20</v>
      </c>
      <c r="F21" s="129">
        <v>3598970</v>
      </c>
      <c r="G21" s="126"/>
      <c r="H21" s="102"/>
    </row>
    <row r="22" spans="2:8" ht="21.95" customHeight="1">
      <c r="B22" s="322"/>
      <c r="C22" s="318"/>
      <c r="D22" s="122" t="s">
        <v>103</v>
      </c>
      <c r="E22" s="265" t="s">
        <v>21</v>
      </c>
      <c r="F22" s="129"/>
      <c r="G22" s="101" t="s">
        <v>5</v>
      </c>
      <c r="H22" s="102"/>
    </row>
    <row r="23" spans="2:8" ht="21.95" customHeight="1">
      <c r="B23" s="322"/>
      <c r="C23" s="318"/>
      <c r="D23" s="122" t="s">
        <v>100</v>
      </c>
      <c r="E23" s="265" t="s">
        <v>22</v>
      </c>
      <c r="F23" s="129"/>
      <c r="G23" s="116"/>
      <c r="H23" s="102"/>
    </row>
    <row r="24" spans="2:8" ht="21.95" customHeight="1">
      <c r="B24" s="322"/>
      <c r="C24" s="318"/>
      <c r="D24" s="122" t="s">
        <v>104</v>
      </c>
      <c r="E24" s="265" t="s">
        <v>278</v>
      </c>
      <c r="F24" s="131"/>
      <c r="G24" s="125">
        <v>5.8000000000000003E-2</v>
      </c>
      <c r="H24" s="104" t="s">
        <v>292</v>
      </c>
    </row>
    <row r="25" spans="2:8" ht="21.95" customHeight="1">
      <c r="B25" s="323"/>
      <c r="C25" s="319"/>
      <c r="D25" s="123" t="s">
        <v>97</v>
      </c>
      <c r="E25" s="113" t="s">
        <v>70</v>
      </c>
      <c r="F25" s="131"/>
      <c r="G25" s="103" t="s">
        <v>5</v>
      </c>
      <c r="H25" s="267" t="s">
        <v>279</v>
      </c>
    </row>
    <row r="26" spans="2:8" ht="21.95" customHeight="1">
      <c r="B26" s="311" t="s">
        <v>121</v>
      </c>
      <c r="C26" s="312"/>
      <c r="D26" s="313"/>
      <c r="E26" s="113" t="s">
        <v>71</v>
      </c>
      <c r="F26" s="131"/>
      <c r="G26" s="103" t="s">
        <v>5</v>
      </c>
      <c r="H26" s="104" t="s">
        <v>72</v>
      </c>
    </row>
    <row r="27" spans="2:8" ht="21.95" customHeight="1">
      <c r="B27" s="311" t="s">
        <v>113</v>
      </c>
      <c r="C27" s="312"/>
      <c r="D27" s="313"/>
      <c r="E27" s="113" t="s">
        <v>73</v>
      </c>
      <c r="F27" s="131"/>
      <c r="G27" s="103" t="s">
        <v>74</v>
      </c>
      <c r="H27" s="104" t="s">
        <v>75</v>
      </c>
    </row>
    <row r="28" spans="2:8" ht="21.95" customHeight="1">
      <c r="B28" s="311" t="s">
        <v>114</v>
      </c>
      <c r="C28" s="312"/>
      <c r="D28" s="313"/>
      <c r="E28" s="113" t="s">
        <v>76</v>
      </c>
      <c r="F28" s="131"/>
      <c r="G28" s="106">
        <v>0.15</v>
      </c>
      <c r="H28" s="104" t="s">
        <v>101</v>
      </c>
    </row>
    <row r="29" spans="2:8" ht="21.95" customHeight="1">
      <c r="B29" s="311" t="s">
        <v>115</v>
      </c>
      <c r="C29" s="312"/>
      <c r="D29" s="313"/>
      <c r="E29" s="113" t="s">
        <v>77</v>
      </c>
      <c r="F29" s="131"/>
      <c r="G29" s="103" t="s">
        <v>5</v>
      </c>
      <c r="H29" s="104" t="s">
        <v>78</v>
      </c>
    </row>
    <row r="30" spans="2:8" ht="21.95" customHeight="1">
      <c r="B30" s="311" t="s">
        <v>116</v>
      </c>
      <c r="C30" s="312"/>
      <c r="D30" s="313"/>
      <c r="E30" s="113" t="s">
        <v>79</v>
      </c>
      <c r="F30" s="131"/>
      <c r="G30" s="103" t="s">
        <v>80</v>
      </c>
      <c r="H30" s="104" t="s">
        <v>81</v>
      </c>
    </row>
    <row r="31" spans="2:8" ht="21.95" customHeight="1">
      <c r="B31" s="311" t="s">
        <v>117</v>
      </c>
      <c r="C31" s="312"/>
      <c r="D31" s="313"/>
      <c r="E31" s="113" t="s">
        <v>82</v>
      </c>
      <c r="F31" s="131"/>
      <c r="G31" s="103" t="s">
        <v>5</v>
      </c>
      <c r="H31" s="104" t="s">
        <v>83</v>
      </c>
    </row>
    <row r="32" spans="2:8" ht="21.95" customHeight="1">
      <c r="B32" s="311" t="s">
        <v>118</v>
      </c>
      <c r="C32" s="312"/>
      <c r="D32" s="313"/>
      <c r="E32" s="113" t="s">
        <v>84</v>
      </c>
      <c r="F32" s="131"/>
      <c r="G32" s="103" t="s">
        <v>5</v>
      </c>
      <c r="H32" s="104" t="s">
        <v>5</v>
      </c>
    </row>
    <row r="33" spans="2:8" ht="21.95" customHeight="1">
      <c r="B33" s="311" t="s">
        <v>119</v>
      </c>
      <c r="C33" s="312"/>
      <c r="D33" s="313"/>
      <c r="E33" s="113" t="s">
        <v>85</v>
      </c>
      <c r="F33" s="131"/>
      <c r="G33" s="103" t="s">
        <v>5</v>
      </c>
      <c r="H33" s="104" t="s">
        <v>5</v>
      </c>
    </row>
    <row r="34" spans="2:8" ht="21.95" customHeight="1">
      <c r="B34" s="314" t="s">
        <v>120</v>
      </c>
      <c r="C34" s="315"/>
      <c r="D34" s="316"/>
      <c r="E34" s="114" t="s">
        <v>86</v>
      </c>
      <c r="F34" s="133"/>
      <c r="G34" s="107" t="s">
        <v>5</v>
      </c>
      <c r="H34" s="108" t="s">
        <v>91</v>
      </c>
    </row>
    <row r="35" spans="2:8">
      <c r="B35" s="109"/>
      <c r="C35" s="109"/>
      <c r="D35" s="109"/>
      <c r="E35" s="115"/>
      <c r="F35" s="134"/>
      <c r="G35" s="110"/>
      <c r="H35" s="109"/>
    </row>
  </sheetData>
  <mergeCells count="15">
    <mergeCell ref="C4:C7"/>
    <mergeCell ref="C8:C10"/>
    <mergeCell ref="C11:C25"/>
    <mergeCell ref="B4:B25"/>
    <mergeCell ref="B1:H2"/>
    <mergeCell ref="B3:D3"/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B1:K36"/>
  <sheetViews>
    <sheetView view="pageBreakPreview" topLeftCell="C3" zoomScale="115" zoomScaleSheetLayoutView="115" workbookViewId="0">
      <selection activeCell="I21" sqref="I21"/>
    </sheetView>
  </sheetViews>
  <sheetFormatPr defaultRowHeight="13.5"/>
  <cols>
    <col min="1" max="1" width="0.5546875" style="170" customWidth="1"/>
    <col min="2" max="2" width="6" style="170" customWidth="1"/>
    <col min="3" max="3" width="18.109375" style="170" customWidth="1"/>
    <col min="4" max="4" width="16.6640625" style="170" customWidth="1"/>
    <col min="5" max="5" width="10.5546875" style="170" customWidth="1"/>
    <col min="6" max="6" width="6" style="170" customWidth="1"/>
    <col min="7" max="7" width="14.33203125" style="170" customWidth="1"/>
    <col min="8" max="8" width="12.5546875" style="170" customWidth="1"/>
    <col min="9" max="9" width="12.109375" style="170" customWidth="1"/>
    <col min="10" max="10" width="12.6640625" style="170" customWidth="1"/>
    <col min="11" max="11" width="10.5546875" style="170" customWidth="1"/>
    <col min="12" max="256" width="8.88671875" style="170"/>
    <col min="257" max="257" width="0.5546875" style="170" customWidth="1"/>
    <col min="258" max="258" width="6" style="170" customWidth="1"/>
    <col min="259" max="259" width="18.109375" style="170" customWidth="1"/>
    <col min="260" max="260" width="16.6640625" style="170" customWidth="1"/>
    <col min="261" max="261" width="10.5546875" style="170" customWidth="1"/>
    <col min="262" max="262" width="6" style="170" customWidth="1"/>
    <col min="263" max="263" width="14.33203125" style="170" customWidth="1"/>
    <col min="264" max="264" width="12.5546875" style="170" customWidth="1"/>
    <col min="265" max="265" width="12.109375" style="170" customWidth="1"/>
    <col min="266" max="266" width="12.6640625" style="170" customWidth="1"/>
    <col min="267" max="267" width="10.5546875" style="170" customWidth="1"/>
    <col min="268" max="512" width="8.88671875" style="170"/>
    <col min="513" max="513" width="0.5546875" style="170" customWidth="1"/>
    <col min="514" max="514" width="6" style="170" customWidth="1"/>
    <col min="515" max="515" width="18.109375" style="170" customWidth="1"/>
    <col min="516" max="516" width="16.6640625" style="170" customWidth="1"/>
    <col min="517" max="517" width="10.5546875" style="170" customWidth="1"/>
    <col min="518" max="518" width="6" style="170" customWidth="1"/>
    <col min="519" max="519" width="14.33203125" style="170" customWidth="1"/>
    <col min="520" max="520" width="12.5546875" style="170" customWidth="1"/>
    <col min="521" max="521" width="12.109375" style="170" customWidth="1"/>
    <col min="522" max="522" width="12.6640625" style="170" customWidth="1"/>
    <col min="523" max="523" width="10.5546875" style="170" customWidth="1"/>
    <col min="524" max="768" width="8.88671875" style="170"/>
    <col min="769" max="769" width="0.5546875" style="170" customWidth="1"/>
    <col min="770" max="770" width="6" style="170" customWidth="1"/>
    <col min="771" max="771" width="18.109375" style="170" customWidth="1"/>
    <col min="772" max="772" width="16.6640625" style="170" customWidth="1"/>
    <col min="773" max="773" width="10.5546875" style="170" customWidth="1"/>
    <col min="774" max="774" width="6" style="170" customWidth="1"/>
    <col min="775" max="775" width="14.33203125" style="170" customWidth="1"/>
    <col min="776" max="776" width="12.5546875" style="170" customWidth="1"/>
    <col min="777" max="777" width="12.109375" style="170" customWidth="1"/>
    <col min="778" max="778" width="12.6640625" style="170" customWidth="1"/>
    <col min="779" max="779" width="10.5546875" style="170" customWidth="1"/>
    <col min="780" max="1024" width="8.88671875" style="170"/>
    <col min="1025" max="1025" width="0.5546875" style="170" customWidth="1"/>
    <col min="1026" max="1026" width="6" style="170" customWidth="1"/>
    <col min="1027" max="1027" width="18.109375" style="170" customWidth="1"/>
    <col min="1028" max="1028" width="16.6640625" style="170" customWidth="1"/>
    <col min="1029" max="1029" width="10.5546875" style="170" customWidth="1"/>
    <col min="1030" max="1030" width="6" style="170" customWidth="1"/>
    <col min="1031" max="1031" width="14.33203125" style="170" customWidth="1"/>
    <col min="1032" max="1032" width="12.5546875" style="170" customWidth="1"/>
    <col min="1033" max="1033" width="12.109375" style="170" customWidth="1"/>
    <col min="1034" max="1034" width="12.6640625" style="170" customWidth="1"/>
    <col min="1035" max="1035" width="10.5546875" style="170" customWidth="1"/>
    <col min="1036" max="1280" width="8.88671875" style="170"/>
    <col min="1281" max="1281" width="0.5546875" style="170" customWidth="1"/>
    <col min="1282" max="1282" width="6" style="170" customWidth="1"/>
    <col min="1283" max="1283" width="18.109375" style="170" customWidth="1"/>
    <col min="1284" max="1284" width="16.6640625" style="170" customWidth="1"/>
    <col min="1285" max="1285" width="10.5546875" style="170" customWidth="1"/>
    <col min="1286" max="1286" width="6" style="170" customWidth="1"/>
    <col min="1287" max="1287" width="14.33203125" style="170" customWidth="1"/>
    <col min="1288" max="1288" width="12.5546875" style="170" customWidth="1"/>
    <col min="1289" max="1289" width="12.109375" style="170" customWidth="1"/>
    <col min="1290" max="1290" width="12.6640625" style="170" customWidth="1"/>
    <col min="1291" max="1291" width="10.5546875" style="170" customWidth="1"/>
    <col min="1292" max="1536" width="8.88671875" style="170"/>
    <col min="1537" max="1537" width="0.5546875" style="170" customWidth="1"/>
    <col min="1538" max="1538" width="6" style="170" customWidth="1"/>
    <col min="1539" max="1539" width="18.109375" style="170" customWidth="1"/>
    <col min="1540" max="1540" width="16.6640625" style="170" customWidth="1"/>
    <col min="1541" max="1541" width="10.5546875" style="170" customWidth="1"/>
    <col min="1542" max="1542" width="6" style="170" customWidth="1"/>
    <col min="1543" max="1543" width="14.33203125" style="170" customWidth="1"/>
    <col min="1544" max="1544" width="12.5546875" style="170" customWidth="1"/>
    <col min="1545" max="1545" width="12.109375" style="170" customWidth="1"/>
    <col min="1546" max="1546" width="12.6640625" style="170" customWidth="1"/>
    <col min="1547" max="1547" width="10.5546875" style="170" customWidth="1"/>
    <col min="1548" max="1792" width="8.88671875" style="170"/>
    <col min="1793" max="1793" width="0.5546875" style="170" customWidth="1"/>
    <col min="1794" max="1794" width="6" style="170" customWidth="1"/>
    <col min="1795" max="1795" width="18.109375" style="170" customWidth="1"/>
    <col min="1796" max="1796" width="16.6640625" style="170" customWidth="1"/>
    <col min="1797" max="1797" width="10.5546875" style="170" customWidth="1"/>
    <col min="1798" max="1798" width="6" style="170" customWidth="1"/>
    <col min="1799" max="1799" width="14.33203125" style="170" customWidth="1"/>
    <col min="1800" max="1800" width="12.5546875" style="170" customWidth="1"/>
    <col min="1801" max="1801" width="12.109375" style="170" customWidth="1"/>
    <col min="1802" max="1802" width="12.6640625" style="170" customWidth="1"/>
    <col min="1803" max="1803" width="10.5546875" style="170" customWidth="1"/>
    <col min="1804" max="2048" width="8.88671875" style="170"/>
    <col min="2049" max="2049" width="0.5546875" style="170" customWidth="1"/>
    <col min="2050" max="2050" width="6" style="170" customWidth="1"/>
    <col min="2051" max="2051" width="18.109375" style="170" customWidth="1"/>
    <col min="2052" max="2052" width="16.6640625" style="170" customWidth="1"/>
    <col min="2053" max="2053" width="10.5546875" style="170" customWidth="1"/>
    <col min="2054" max="2054" width="6" style="170" customWidth="1"/>
    <col min="2055" max="2055" width="14.33203125" style="170" customWidth="1"/>
    <col min="2056" max="2056" width="12.5546875" style="170" customWidth="1"/>
    <col min="2057" max="2057" width="12.109375" style="170" customWidth="1"/>
    <col min="2058" max="2058" width="12.6640625" style="170" customWidth="1"/>
    <col min="2059" max="2059" width="10.5546875" style="170" customWidth="1"/>
    <col min="2060" max="2304" width="8.88671875" style="170"/>
    <col min="2305" max="2305" width="0.5546875" style="170" customWidth="1"/>
    <col min="2306" max="2306" width="6" style="170" customWidth="1"/>
    <col min="2307" max="2307" width="18.109375" style="170" customWidth="1"/>
    <col min="2308" max="2308" width="16.6640625" style="170" customWidth="1"/>
    <col min="2309" max="2309" width="10.5546875" style="170" customWidth="1"/>
    <col min="2310" max="2310" width="6" style="170" customWidth="1"/>
    <col min="2311" max="2311" width="14.33203125" style="170" customWidth="1"/>
    <col min="2312" max="2312" width="12.5546875" style="170" customWidth="1"/>
    <col min="2313" max="2313" width="12.109375" style="170" customWidth="1"/>
    <col min="2314" max="2314" width="12.6640625" style="170" customWidth="1"/>
    <col min="2315" max="2315" width="10.5546875" style="170" customWidth="1"/>
    <col min="2316" max="2560" width="8.88671875" style="170"/>
    <col min="2561" max="2561" width="0.5546875" style="170" customWidth="1"/>
    <col min="2562" max="2562" width="6" style="170" customWidth="1"/>
    <col min="2563" max="2563" width="18.109375" style="170" customWidth="1"/>
    <col min="2564" max="2564" width="16.6640625" style="170" customWidth="1"/>
    <col min="2565" max="2565" width="10.5546875" style="170" customWidth="1"/>
    <col min="2566" max="2566" width="6" style="170" customWidth="1"/>
    <col min="2567" max="2567" width="14.33203125" style="170" customWidth="1"/>
    <col min="2568" max="2568" width="12.5546875" style="170" customWidth="1"/>
    <col min="2569" max="2569" width="12.109375" style="170" customWidth="1"/>
    <col min="2570" max="2570" width="12.6640625" style="170" customWidth="1"/>
    <col min="2571" max="2571" width="10.5546875" style="170" customWidth="1"/>
    <col min="2572" max="2816" width="8.88671875" style="170"/>
    <col min="2817" max="2817" width="0.5546875" style="170" customWidth="1"/>
    <col min="2818" max="2818" width="6" style="170" customWidth="1"/>
    <col min="2819" max="2819" width="18.109375" style="170" customWidth="1"/>
    <col min="2820" max="2820" width="16.6640625" style="170" customWidth="1"/>
    <col min="2821" max="2821" width="10.5546875" style="170" customWidth="1"/>
    <col min="2822" max="2822" width="6" style="170" customWidth="1"/>
    <col min="2823" max="2823" width="14.33203125" style="170" customWidth="1"/>
    <col min="2824" max="2824" width="12.5546875" style="170" customWidth="1"/>
    <col min="2825" max="2825" width="12.109375" style="170" customWidth="1"/>
    <col min="2826" max="2826" width="12.6640625" style="170" customWidth="1"/>
    <col min="2827" max="2827" width="10.5546875" style="170" customWidth="1"/>
    <col min="2828" max="3072" width="8.88671875" style="170"/>
    <col min="3073" max="3073" width="0.5546875" style="170" customWidth="1"/>
    <col min="3074" max="3074" width="6" style="170" customWidth="1"/>
    <col min="3075" max="3075" width="18.109375" style="170" customWidth="1"/>
    <col min="3076" max="3076" width="16.6640625" style="170" customWidth="1"/>
    <col min="3077" max="3077" width="10.5546875" style="170" customWidth="1"/>
    <col min="3078" max="3078" width="6" style="170" customWidth="1"/>
    <col min="3079" max="3079" width="14.33203125" style="170" customWidth="1"/>
    <col min="3080" max="3080" width="12.5546875" style="170" customWidth="1"/>
    <col min="3081" max="3081" width="12.109375" style="170" customWidth="1"/>
    <col min="3082" max="3082" width="12.6640625" style="170" customWidth="1"/>
    <col min="3083" max="3083" width="10.5546875" style="170" customWidth="1"/>
    <col min="3084" max="3328" width="8.88671875" style="170"/>
    <col min="3329" max="3329" width="0.5546875" style="170" customWidth="1"/>
    <col min="3330" max="3330" width="6" style="170" customWidth="1"/>
    <col min="3331" max="3331" width="18.109375" style="170" customWidth="1"/>
    <col min="3332" max="3332" width="16.6640625" style="170" customWidth="1"/>
    <col min="3333" max="3333" width="10.5546875" style="170" customWidth="1"/>
    <col min="3334" max="3334" width="6" style="170" customWidth="1"/>
    <col min="3335" max="3335" width="14.33203125" style="170" customWidth="1"/>
    <col min="3336" max="3336" width="12.5546875" style="170" customWidth="1"/>
    <col min="3337" max="3337" width="12.109375" style="170" customWidth="1"/>
    <col min="3338" max="3338" width="12.6640625" style="170" customWidth="1"/>
    <col min="3339" max="3339" width="10.5546875" style="170" customWidth="1"/>
    <col min="3340" max="3584" width="8.88671875" style="170"/>
    <col min="3585" max="3585" width="0.5546875" style="170" customWidth="1"/>
    <col min="3586" max="3586" width="6" style="170" customWidth="1"/>
    <col min="3587" max="3587" width="18.109375" style="170" customWidth="1"/>
    <col min="3588" max="3588" width="16.6640625" style="170" customWidth="1"/>
    <col min="3589" max="3589" width="10.5546875" style="170" customWidth="1"/>
    <col min="3590" max="3590" width="6" style="170" customWidth="1"/>
    <col min="3591" max="3591" width="14.33203125" style="170" customWidth="1"/>
    <col min="3592" max="3592" width="12.5546875" style="170" customWidth="1"/>
    <col min="3593" max="3593" width="12.109375" style="170" customWidth="1"/>
    <col min="3594" max="3594" width="12.6640625" style="170" customWidth="1"/>
    <col min="3595" max="3595" width="10.5546875" style="170" customWidth="1"/>
    <col min="3596" max="3840" width="8.88671875" style="170"/>
    <col min="3841" max="3841" width="0.5546875" style="170" customWidth="1"/>
    <col min="3842" max="3842" width="6" style="170" customWidth="1"/>
    <col min="3843" max="3843" width="18.109375" style="170" customWidth="1"/>
    <col min="3844" max="3844" width="16.6640625" style="170" customWidth="1"/>
    <col min="3845" max="3845" width="10.5546875" style="170" customWidth="1"/>
    <col min="3846" max="3846" width="6" style="170" customWidth="1"/>
    <col min="3847" max="3847" width="14.33203125" style="170" customWidth="1"/>
    <col min="3848" max="3848" width="12.5546875" style="170" customWidth="1"/>
    <col min="3849" max="3849" width="12.109375" style="170" customWidth="1"/>
    <col min="3850" max="3850" width="12.6640625" style="170" customWidth="1"/>
    <col min="3851" max="3851" width="10.5546875" style="170" customWidth="1"/>
    <col min="3852" max="4096" width="8.88671875" style="170"/>
    <col min="4097" max="4097" width="0.5546875" style="170" customWidth="1"/>
    <col min="4098" max="4098" width="6" style="170" customWidth="1"/>
    <col min="4099" max="4099" width="18.109375" style="170" customWidth="1"/>
    <col min="4100" max="4100" width="16.6640625" style="170" customWidth="1"/>
    <col min="4101" max="4101" width="10.5546875" style="170" customWidth="1"/>
    <col min="4102" max="4102" width="6" style="170" customWidth="1"/>
    <col min="4103" max="4103" width="14.33203125" style="170" customWidth="1"/>
    <col min="4104" max="4104" width="12.5546875" style="170" customWidth="1"/>
    <col min="4105" max="4105" width="12.109375" style="170" customWidth="1"/>
    <col min="4106" max="4106" width="12.6640625" style="170" customWidth="1"/>
    <col min="4107" max="4107" width="10.5546875" style="170" customWidth="1"/>
    <col min="4108" max="4352" width="8.88671875" style="170"/>
    <col min="4353" max="4353" width="0.5546875" style="170" customWidth="1"/>
    <col min="4354" max="4354" width="6" style="170" customWidth="1"/>
    <col min="4355" max="4355" width="18.109375" style="170" customWidth="1"/>
    <col min="4356" max="4356" width="16.6640625" style="170" customWidth="1"/>
    <col min="4357" max="4357" width="10.5546875" style="170" customWidth="1"/>
    <col min="4358" max="4358" width="6" style="170" customWidth="1"/>
    <col min="4359" max="4359" width="14.33203125" style="170" customWidth="1"/>
    <col min="4360" max="4360" width="12.5546875" style="170" customWidth="1"/>
    <col min="4361" max="4361" width="12.109375" style="170" customWidth="1"/>
    <col min="4362" max="4362" width="12.6640625" style="170" customWidth="1"/>
    <col min="4363" max="4363" width="10.5546875" style="170" customWidth="1"/>
    <col min="4364" max="4608" width="8.88671875" style="170"/>
    <col min="4609" max="4609" width="0.5546875" style="170" customWidth="1"/>
    <col min="4610" max="4610" width="6" style="170" customWidth="1"/>
    <col min="4611" max="4611" width="18.109375" style="170" customWidth="1"/>
    <col min="4612" max="4612" width="16.6640625" style="170" customWidth="1"/>
    <col min="4613" max="4613" width="10.5546875" style="170" customWidth="1"/>
    <col min="4614" max="4614" width="6" style="170" customWidth="1"/>
    <col min="4615" max="4615" width="14.33203125" style="170" customWidth="1"/>
    <col min="4616" max="4616" width="12.5546875" style="170" customWidth="1"/>
    <col min="4617" max="4617" width="12.109375" style="170" customWidth="1"/>
    <col min="4618" max="4618" width="12.6640625" style="170" customWidth="1"/>
    <col min="4619" max="4619" width="10.5546875" style="170" customWidth="1"/>
    <col min="4620" max="4864" width="8.88671875" style="170"/>
    <col min="4865" max="4865" width="0.5546875" style="170" customWidth="1"/>
    <col min="4866" max="4866" width="6" style="170" customWidth="1"/>
    <col min="4867" max="4867" width="18.109375" style="170" customWidth="1"/>
    <col min="4868" max="4868" width="16.6640625" style="170" customWidth="1"/>
    <col min="4869" max="4869" width="10.5546875" style="170" customWidth="1"/>
    <col min="4870" max="4870" width="6" style="170" customWidth="1"/>
    <col min="4871" max="4871" width="14.33203125" style="170" customWidth="1"/>
    <col min="4872" max="4872" width="12.5546875" style="170" customWidth="1"/>
    <col min="4873" max="4873" width="12.109375" style="170" customWidth="1"/>
    <col min="4874" max="4874" width="12.6640625" style="170" customWidth="1"/>
    <col min="4875" max="4875" width="10.5546875" style="170" customWidth="1"/>
    <col min="4876" max="5120" width="8.88671875" style="170"/>
    <col min="5121" max="5121" width="0.5546875" style="170" customWidth="1"/>
    <col min="5122" max="5122" width="6" style="170" customWidth="1"/>
    <col min="5123" max="5123" width="18.109375" style="170" customWidth="1"/>
    <col min="5124" max="5124" width="16.6640625" style="170" customWidth="1"/>
    <col min="5125" max="5125" width="10.5546875" style="170" customWidth="1"/>
    <col min="5126" max="5126" width="6" style="170" customWidth="1"/>
    <col min="5127" max="5127" width="14.33203125" style="170" customWidth="1"/>
    <col min="5128" max="5128" width="12.5546875" style="170" customWidth="1"/>
    <col min="5129" max="5129" width="12.109375" style="170" customWidth="1"/>
    <col min="5130" max="5130" width="12.6640625" style="170" customWidth="1"/>
    <col min="5131" max="5131" width="10.5546875" style="170" customWidth="1"/>
    <col min="5132" max="5376" width="8.88671875" style="170"/>
    <col min="5377" max="5377" width="0.5546875" style="170" customWidth="1"/>
    <col min="5378" max="5378" width="6" style="170" customWidth="1"/>
    <col min="5379" max="5379" width="18.109375" style="170" customWidth="1"/>
    <col min="5380" max="5380" width="16.6640625" style="170" customWidth="1"/>
    <col min="5381" max="5381" width="10.5546875" style="170" customWidth="1"/>
    <col min="5382" max="5382" width="6" style="170" customWidth="1"/>
    <col min="5383" max="5383" width="14.33203125" style="170" customWidth="1"/>
    <col min="5384" max="5384" width="12.5546875" style="170" customWidth="1"/>
    <col min="5385" max="5385" width="12.109375" style="170" customWidth="1"/>
    <col min="5386" max="5386" width="12.6640625" style="170" customWidth="1"/>
    <col min="5387" max="5387" width="10.5546875" style="170" customWidth="1"/>
    <col min="5388" max="5632" width="8.88671875" style="170"/>
    <col min="5633" max="5633" width="0.5546875" style="170" customWidth="1"/>
    <col min="5634" max="5634" width="6" style="170" customWidth="1"/>
    <col min="5635" max="5635" width="18.109375" style="170" customWidth="1"/>
    <col min="5636" max="5636" width="16.6640625" style="170" customWidth="1"/>
    <col min="5637" max="5637" width="10.5546875" style="170" customWidth="1"/>
    <col min="5638" max="5638" width="6" style="170" customWidth="1"/>
    <col min="5639" max="5639" width="14.33203125" style="170" customWidth="1"/>
    <col min="5640" max="5640" width="12.5546875" style="170" customWidth="1"/>
    <col min="5641" max="5641" width="12.109375" style="170" customWidth="1"/>
    <col min="5642" max="5642" width="12.6640625" style="170" customWidth="1"/>
    <col min="5643" max="5643" width="10.5546875" style="170" customWidth="1"/>
    <col min="5644" max="5888" width="8.88671875" style="170"/>
    <col min="5889" max="5889" width="0.5546875" style="170" customWidth="1"/>
    <col min="5890" max="5890" width="6" style="170" customWidth="1"/>
    <col min="5891" max="5891" width="18.109375" style="170" customWidth="1"/>
    <col min="5892" max="5892" width="16.6640625" style="170" customWidth="1"/>
    <col min="5893" max="5893" width="10.5546875" style="170" customWidth="1"/>
    <col min="5894" max="5894" width="6" style="170" customWidth="1"/>
    <col min="5895" max="5895" width="14.33203125" style="170" customWidth="1"/>
    <col min="5896" max="5896" width="12.5546875" style="170" customWidth="1"/>
    <col min="5897" max="5897" width="12.109375" style="170" customWidth="1"/>
    <col min="5898" max="5898" width="12.6640625" style="170" customWidth="1"/>
    <col min="5899" max="5899" width="10.5546875" style="170" customWidth="1"/>
    <col min="5900" max="6144" width="8.88671875" style="170"/>
    <col min="6145" max="6145" width="0.5546875" style="170" customWidth="1"/>
    <col min="6146" max="6146" width="6" style="170" customWidth="1"/>
    <col min="6147" max="6147" width="18.109375" style="170" customWidth="1"/>
    <col min="6148" max="6148" width="16.6640625" style="170" customWidth="1"/>
    <col min="6149" max="6149" width="10.5546875" style="170" customWidth="1"/>
    <col min="6150" max="6150" width="6" style="170" customWidth="1"/>
    <col min="6151" max="6151" width="14.33203125" style="170" customWidth="1"/>
    <col min="6152" max="6152" width="12.5546875" style="170" customWidth="1"/>
    <col min="6153" max="6153" width="12.109375" style="170" customWidth="1"/>
    <col min="6154" max="6154" width="12.6640625" style="170" customWidth="1"/>
    <col min="6155" max="6155" width="10.5546875" style="170" customWidth="1"/>
    <col min="6156" max="6400" width="8.88671875" style="170"/>
    <col min="6401" max="6401" width="0.5546875" style="170" customWidth="1"/>
    <col min="6402" max="6402" width="6" style="170" customWidth="1"/>
    <col min="6403" max="6403" width="18.109375" style="170" customWidth="1"/>
    <col min="6404" max="6404" width="16.6640625" style="170" customWidth="1"/>
    <col min="6405" max="6405" width="10.5546875" style="170" customWidth="1"/>
    <col min="6406" max="6406" width="6" style="170" customWidth="1"/>
    <col min="6407" max="6407" width="14.33203125" style="170" customWidth="1"/>
    <col min="6408" max="6408" width="12.5546875" style="170" customWidth="1"/>
    <col min="6409" max="6409" width="12.109375" style="170" customWidth="1"/>
    <col min="6410" max="6410" width="12.6640625" style="170" customWidth="1"/>
    <col min="6411" max="6411" width="10.5546875" style="170" customWidth="1"/>
    <col min="6412" max="6656" width="8.88671875" style="170"/>
    <col min="6657" max="6657" width="0.5546875" style="170" customWidth="1"/>
    <col min="6658" max="6658" width="6" style="170" customWidth="1"/>
    <col min="6659" max="6659" width="18.109375" style="170" customWidth="1"/>
    <col min="6660" max="6660" width="16.6640625" style="170" customWidth="1"/>
    <col min="6661" max="6661" width="10.5546875" style="170" customWidth="1"/>
    <col min="6662" max="6662" width="6" style="170" customWidth="1"/>
    <col min="6663" max="6663" width="14.33203125" style="170" customWidth="1"/>
    <col min="6664" max="6664" width="12.5546875" style="170" customWidth="1"/>
    <col min="6665" max="6665" width="12.109375" style="170" customWidth="1"/>
    <col min="6666" max="6666" width="12.6640625" style="170" customWidth="1"/>
    <col min="6667" max="6667" width="10.5546875" style="170" customWidth="1"/>
    <col min="6668" max="6912" width="8.88671875" style="170"/>
    <col min="6913" max="6913" width="0.5546875" style="170" customWidth="1"/>
    <col min="6914" max="6914" width="6" style="170" customWidth="1"/>
    <col min="6915" max="6915" width="18.109375" style="170" customWidth="1"/>
    <col min="6916" max="6916" width="16.6640625" style="170" customWidth="1"/>
    <col min="6917" max="6917" width="10.5546875" style="170" customWidth="1"/>
    <col min="6918" max="6918" width="6" style="170" customWidth="1"/>
    <col min="6919" max="6919" width="14.33203125" style="170" customWidth="1"/>
    <col min="6920" max="6920" width="12.5546875" style="170" customWidth="1"/>
    <col min="6921" max="6921" width="12.109375" style="170" customWidth="1"/>
    <col min="6922" max="6922" width="12.6640625" style="170" customWidth="1"/>
    <col min="6923" max="6923" width="10.5546875" style="170" customWidth="1"/>
    <col min="6924" max="7168" width="8.88671875" style="170"/>
    <col min="7169" max="7169" width="0.5546875" style="170" customWidth="1"/>
    <col min="7170" max="7170" width="6" style="170" customWidth="1"/>
    <col min="7171" max="7171" width="18.109375" style="170" customWidth="1"/>
    <col min="7172" max="7172" width="16.6640625" style="170" customWidth="1"/>
    <col min="7173" max="7173" width="10.5546875" style="170" customWidth="1"/>
    <col min="7174" max="7174" width="6" style="170" customWidth="1"/>
    <col min="7175" max="7175" width="14.33203125" style="170" customWidth="1"/>
    <col min="7176" max="7176" width="12.5546875" style="170" customWidth="1"/>
    <col min="7177" max="7177" width="12.109375" style="170" customWidth="1"/>
    <col min="7178" max="7178" width="12.6640625" style="170" customWidth="1"/>
    <col min="7179" max="7179" width="10.5546875" style="170" customWidth="1"/>
    <col min="7180" max="7424" width="8.88671875" style="170"/>
    <col min="7425" max="7425" width="0.5546875" style="170" customWidth="1"/>
    <col min="7426" max="7426" width="6" style="170" customWidth="1"/>
    <col min="7427" max="7427" width="18.109375" style="170" customWidth="1"/>
    <col min="7428" max="7428" width="16.6640625" style="170" customWidth="1"/>
    <col min="7429" max="7429" width="10.5546875" style="170" customWidth="1"/>
    <col min="7430" max="7430" width="6" style="170" customWidth="1"/>
    <col min="7431" max="7431" width="14.33203125" style="170" customWidth="1"/>
    <col min="7432" max="7432" width="12.5546875" style="170" customWidth="1"/>
    <col min="7433" max="7433" width="12.109375" style="170" customWidth="1"/>
    <col min="7434" max="7434" width="12.6640625" style="170" customWidth="1"/>
    <col min="7435" max="7435" width="10.5546875" style="170" customWidth="1"/>
    <col min="7436" max="7680" width="8.88671875" style="170"/>
    <col min="7681" max="7681" width="0.5546875" style="170" customWidth="1"/>
    <col min="7682" max="7682" width="6" style="170" customWidth="1"/>
    <col min="7683" max="7683" width="18.109375" style="170" customWidth="1"/>
    <col min="7684" max="7684" width="16.6640625" style="170" customWidth="1"/>
    <col min="7685" max="7685" width="10.5546875" style="170" customWidth="1"/>
    <col min="7686" max="7686" width="6" style="170" customWidth="1"/>
    <col min="7687" max="7687" width="14.33203125" style="170" customWidth="1"/>
    <col min="7688" max="7688" width="12.5546875" style="170" customWidth="1"/>
    <col min="7689" max="7689" width="12.109375" style="170" customWidth="1"/>
    <col min="7690" max="7690" width="12.6640625" style="170" customWidth="1"/>
    <col min="7691" max="7691" width="10.5546875" style="170" customWidth="1"/>
    <col min="7692" max="7936" width="8.88671875" style="170"/>
    <col min="7937" max="7937" width="0.5546875" style="170" customWidth="1"/>
    <col min="7938" max="7938" width="6" style="170" customWidth="1"/>
    <col min="7939" max="7939" width="18.109375" style="170" customWidth="1"/>
    <col min="7940" max="7940" width="16.6640625" style="170" customWidth="1"/>
    <col min="7941" max="7941" width="10.5546875" style="170" customWidth="1"/>
    <col min="7942" max="7942" width="6" style="170" customWidth="1"/>
    <col min="7943" max="7943" width="14.33203125" style="170" customWidth="1"/>
    <col min="7944" max="7944" width="12.5546875" style="170" customWidth="1"/>
    <col min="7945" max="7945" width="12.109375" style="170" customWidth="1"/>
    <col min="7946" max="7946" width="12.6640625" style="170" customWidth="1"/>
    <col min="7947" max="7947" width="10.5546875" style="170" customWidth="1"/>
    <col min="7948" max="8192" width="8.88671875" style="170"/>
    <col min="8193" max="8193" width="0.5546875" style="170" customWidth="1"/>
    <col min="8194" max="8194" width="6" style="170" customWidth="1"/>
    <col min="8195" max="8195" width="18.109375" style="170" customWidth="1"/>
    <col min="8196" max="8196" width="16.6640625" style="170" customWidth="1"/>
    <col min="8197" max="8197" width="10.5546875" style="170" customWidth="1"/>
    <col min="8198" max="8198" width="6" style="170" customWidth="1"/>
    <col min="8199" max="8199" width="14.33203125" style="170" customWidth="1"/>
    <col min="8200" max="8200" width="12.5546875" style="170" customWidth="1"/>
    <col min="8201" max="8201" width="12.109375" style="170" customWidth="1"/>
    <col min="8202" max="8202" width="12.6640625" style="170" customWidth="1"/>
    <col min="8203" max="8203" width="10.5546875" style="170" customWidth="1"/>
    <col min="8204" max="8448" width="8.88671875" style="170"/>
    <col min="8449" max="8449" width="0.5546875" style="170" customWidth="1"/>
    <col min="8450" max="8450" width="6" style="170" customWidth="1"/>
    <col min="8451" max="8451" width="18.109375" style="170" customWidth="1"/>
    <col min="8452" max="8452" width="16.6640625" style="170" customWidth="1"/>
    <col min="8453" max="8453" width="10.5546875" style="170" customWidth="1"/>
    <col min="8454" max="8454" width="6" style="170" customWidth="1"/>
    <col min="8455" max="8455" width="14.33203125" style="170" customWidth="1"/>
    <col min="8456" max="8456" width="12.5546875" style="170" customWidth="1"/>
    <col min="8457" max="8457" width="12.109375" style="170" customWidth="1"/>
    <col min="8458" max="8458" width="12.6640625" style="170" customWidth="1"/>
    <col min="8459" max="8459" width="10.5546875" style="170" customWidth="1"/>
    <col min="8460" max="8704" width="8.88671875" style="170"/>
    <col min="8705" max="8705" width="0.5546875" style="170" customWidth="1"/>
    <col min="8706" max="8706" width="6" style="170" customWidth="1"/>
    <col min="8707" max="8707" width="18.109375" style="170" customWidth="1"/>
    <col min="8708" max="8708" width="16.6640625" style="170" customWidth="1"/>
    <col min="8709" max="8709" width="10.5546875" style="170" customWidth="1"/>
    <col min="8710" max="8710" width="6" style="170" customWidth="1"/>
    <col min="8711" max="8711" width="14.33203125" style="170" customWidth="1"/>
    <col min="8712" max="8712" width="12.5546875" style="170" customWidth="1"/>
    <col min="8713" max="8713" width="12.109375" style="170" customWidth="1"/>
    <col min="8714" max="8714" width="12.6640625" style="170" customWidth="1"/>
    <col min="8715" max="8715" width="10.5546875" style="170" customWidth="1"/>
    <col min="8716" max="8960" width="8.88671875" style="170"/>
    <col min="8961" max="8961" width="0.5546875" style="170" customWidth="1"/>
    <col min="8962" max="8962" width="6" style="170" customWidth="1"/>
    <col min="8963" max="8963" width="18.109375" style="170" customWidth="1"/>
    <col min="8964" max="8964" width="16.6640625" style="170" customWidth="1"/>
    <col min="8965" max="8965" width="10.5546875" style="170" customWidth="1"/>
    <col min="8966" max="8966" width="6" style="170" customWidth="1"/>
    <col min="8967" max="8967" width="14.33203125" style="170" customWidth="1"/>
    <col min="8968" max="8968" width="12.5546875" style="170" customWidth="1"/>
    <col min="8969" max="8969" width="12.109375" style="170" customWidth="1"/>
    <col min="8970" max="8970" width="12.6640625" style="170" customWidth="1"/>
    <col min="8971" max="8971" width="10.5546875" style="170" customWidth="1"/>
    <col min="8972" max="9216" width="8.88671875" style="170"/>
    <col min="9217" max="9217" width="0.5546875" style="170" customWidth="1"/>
    <col min="9218" max="9218" width="6" style="170" customWidth="1"/>
    <col min="9219" max="9219" width="18.109375" style="170" customWidth="1"/>
    <col min="9220" max="9220" width="16.6640625" style="170" customWidth="1"/>
    <col min="9221" max="9221" width="10.5546875" style="170" customWidth="1"/>
    <col min="9222" max="9222" width="6" style="170" customWidth="1"/>
    <col min="9223" max="9223" width="14.33203125" style="170" customWidth="1"/>
    <col min="9224" max="9224" width="12.5546875" style="170" customWidth="1"/>
    <col min="9225" max="9225" width="12.109375" style="170" customWidth="1"/>
    <col min="9226" max="9226" width="12.6640625" style="170" customWidth="1"/>
    <col min="9227" max="9227" width="10.5546875" style="170" customWidth="1"/>
    <col min="9228" max="9472" width="8.88671875" style="170"/>
    <col min="9473" max="9473" width="0.5546875" style="170" customWidth="1"/>
    <col min="9474" max="9474" width="6" style="170" customWidth="1"/>
    <col min="9475" max="9475" width="18.109375" style="170" customWidth="1"/>
    <col min="9476" max="9476" width="16.6640625" style="170" customWidth="1"/>
    <col min="9477" max="9477" width="10.5546875" style="170" customWidth="1"/>
    <col min="9478" max="9478" width="6" style="170" customWidth="1"/>
    <col min="9479" max="9479" width="14.33203125" style="170" customWidth="1"/>
    <col min="9480" max="9480" width="12.5546875" style="170" customWidth="1"/>
    <col min="9481" max="9481" width="12.109375" style="170" customWidth="1"/>
    <col min="9482" max="9482" width="12.6640625" style="170" customWidth="1"/>
    <col min="9483" max="9483" width="10.5546875" style="170" customWidth="1"/>
    <col min="9484" max="9728" width="8.88671875" style="170"/>
    <col min="9729" max="9729" width="0.5546875" style="170" customWidth="1"/>
    <col min="9730" max="9730" width="6" style="170" customWidth="1"/>
    <col min="9731" max="9731" width="18.109375" style="170" customWidth="1"/>
    <col min="9732" max="9732" width="16.6640625" style="170" customWidth="1"/>
    <col min="9733" max="9733" width="10.5546875" style="170" customWidth="1"/>
    <col min="9734" max="9734" width="6" style="170" customWidth="1"/>
    <col min="9735" max="9735" width="14.33203125" style="170" customWidth="1"/>
    <col min="9736" max="9736" width="12.5546875" style="170" customWidth="1"/>
    <col min="9737" max="9737" width="12.109375" style="170" customWidth="1"/>
    <col min="9738" max="9738" width="12.6640625" style="170" customWidth="1"/>
    <col min="9739" max="9739" width="10.5546875" style="170" customWidth="1"/>
    <col min="9740" max="9984" width="8.88671875" style="170"/>
    <col min="9985" max="9985" width="0.5546875" style="170" customWidth="1"/>
    <col min="9986" max="9986" width="6" style="170" customWidth="1"/>
    <col min="9987" max="9987" width="18.109375" style="170" customWidth="1"/>
    <col min="9988" max="9988" width="16.6640625" style="170" customWidth="1"/>
    <col min="9989" max="9989" width="10.5546875" style="170" customWidth="1"/>
    <col min="9990" max="9990" width="6" style="170" customWidth="1"/>
    <col min="9991" max="9991" width="14.33203125" style="170" customWidth="1"/>
    <col min="9992" max="9992" width="12.5546875" style="170" customWidth="1"/>
    <col min="9993" max="9993" width="12.109375" style="170" customWidth="1"/>
    <col min="9994" max="9994" width="12.6640625" style="170" customWidth="1"/>
    <col min="9995" max="9995" width="10.5546875" style="170" customWidth="1"/>
    <col min="9996" max="10240" width="8.88671875" style="170"/>
    <col min="10241" max="10241" width="0.5546875" style="170" customWidth="1"/>
    <col min="10242" max="10242" width="6" style="170" customWidth="1"/>
    <col min="10243" max="10243" width="18.109375" style="170" customWidth="1"/>
    <col min="10244" max="10244" width="16.6640625" style="170" customWidth="1"/>
    <col min="10245" max="10245" width="10.5546875" style="170" customWidth="1"/>
    <col min="10246" max="10246" width="6" style="170" customWidth="1"/>
    <col min="10247" max="10247" width="14.33203125" style="170" customWidth="1"/>
    <col min="10248" max="10248" width="12.5546875" style="170" customWidth="1"/>
    <col min="10249" max="10249" width="12.109375" style="170" customWidth="1"/>
    <col min="10250" max="10250" width="12.6640625" style="170" customWidth="1"/>
    <col min="10251" max="10251" width="10.5546875" style="170" customWidth="1"/>
    <col min="10252" max="10496" width="8.88671875" style="170"/>
    <col min="10497" max="10497" width="0.5546875" style="170" customWidth="1"/>
    <col min="10498" max="10498" width="6" style="170" customWidth="1"/>
    <col min="10499" max="10499" width="18.109375" style="170" customWidth="1"/>
    <col min="10500" max="10500" width="16.6640625" style="170" customWidth="1"/>
    <col min="10501" max="10501" width="10.5546875" style="170" customWidth="1"/>
    <col min="10502" max="10502" width="6" style="170" customWidth="1"/>
    <col min="10503" max="10503" width="14.33203125" style="170" customWidth="1"/>
    <col min="10504" max="10504" width="12.5546875" style="170" customWidth="1"/>
    <col min="10505" max="10505" width="12.109375" style="170" customWidth="1"/>
    <col min="10506" max="10506" width="12.6640625" style="170" customWidth="1"/>
    <col min="10507" max="10507" width="10.5546875" style="170" customWidth="1"/>
    <col min="10508" max="10752" width="8.88671875" style="170"/>
    <col min="10753" max="10753" width="0.5546875" style="170" customWidth="1"/>
    <col min="10754" max="10754" width="6" style="170" customWidth="1"/>
    <col min="10755" max="10755" width="18.109375" style="170" customWidth="1"/>
    <col min="10756" max="10756" width="16.6640625" style="170" customWidth="1"/>
    <col min="10757" max="10757" width="10.5546875" style="170" customWidth="1"/>
    <col min="10758" max="10758" width="6" style="170" customWidth="1"/>
    <col min="10759" max="10759" width="14.33203125" style="170" customWidth="1"/>
    <col min="10760" max="10760" width="12.5546875" style="170" customWidth="1"/>
    <col min="10761" max="10761" width="12.109375" style="170" customWidth="1"/>
    <col min="10762" max="10762" width="12.6640625" style="170" customWidth="1"/>
    <col min="10763" max="10763" width="10.5546875" style="170" customWidth="1"/>
    <col min="10764" max="11008" width="8.88671875" style="170"/>
    <col min="11009" max="11009" width="0.5546875" style="170" customWidth="1"/>
    <col min="11010" max="11010" width="6" style="170" customWidth="1"/>
    <col min="11011" max="11011" width="18.109375" style="170" customWidth="1"/>
    <col min="11012" max="11012" width="16.6640625" style="170" customWidth="1"/>
    <col min="11013" max="11013" width="10.5546875" style="170" customWidth="1"/>
    <col min="11014" max="11014" width="6" style="170" customWidth="1"/>
    <col min="11015" max="11015" width="14.33203125" style="170" customWidth="1"/>
    <col min="11016" max="11016" width="12.5546875" style="170" customWidth="1"/>
    <col min="11017" max="11017" width="12.109375" style="170" customWidth="1"/>
    <col min="11018" max="11018" width="12.6640625" style="170" customWidth="1"/>
    <col min="11019" max="11019" width="10.5546875" style="170" customWidth="1"/>
    <col min="11020" max="11264" width="8.88671875" style="170"/>
    <col min="11265" max="11265" width="0.5546875" style="170" customWidth="1"/>
    <col min="11266" max="11266" width="6" style="170" customWidth="1"/>
    <col min="11267" max="11267" width="18.109375" style="170" customWidth="1"/>
    <col min="11268" max="11268" width="16.6640625" style="170" customWidth="1"/>
    <col min="11269" max="11269" width="10.5546875" style="170" customWidth="1"/>
    <col min="11270" max="11270" width="6" style="170" customWidth="1"/>
    <col min="11271" max="11271" width="14.33203125" style="170" customWidth="1"/>
    <col min="11272" max="11272" width="12.5546875" style="170" customWidth="1"/>
    <col min="11273" max="11273" width="12.109375" style="170" customWidth="1"/>
    <col min="11274" max="11274" width="12.6640625" style="170" customWidth="1"/>
    <col min="11275" max="11275" width="10.5546875" style="170" customWidth="1"/>
    <col min="11276" max="11520" width="8.88671875" style="170"/>
    <col min="11521" max="11521" width="0.5546875" style="170" customWidth="1"/>
    <col min="11522" max="11522" width="6" style="170" customWidth="1"/>
    <col min="11523" max="11523" width="18.109375" style="170" customWidth="1"/>
    <col min="11524" max="11524" width="16.6640625" style="170" customWidth="1"/>
    <col min="11525" max="11525" width="10.5546875" style="170" customWidth="1"/>
    <col min="11526" max="11526" width="6" style="170" customWidth="1"/>
    <col min="11527" max="11527" width="14.33203125" style="170" customWidth="1"/>
    <col min="11528" max="11528" width="12.5546875" style="170" customWidth="1"/>
    <col min="11529" max="11529" width="12.109375" style="170" customWidth="1"/>
    <col min="11530" max="11530" width="12.6640625" style="170" customWidth="1"/>
    <col min="11531" max="11531" width="10.5546875" style="170" customWidth="1"/>
    <col min="11532" max="11776" width="8.88671875" style="170"/>
    <col min="11777" max="11777" width="0.5546875" style="170" customWidth="1"/>
    <col min="11778" max="11778" width="6" style="170" customWidth="1"/>
    <col min="11779" max="11779" width="18.109375" style="170" customWidth="1"/>
    <col min="11780" max="11780" width="16.6640625" style="170" customWidth="1"/>
    <col min="11781" max="11781" width="10.5546875" style="170" customWidth="1"/>
    <col min="11782" max="11782" width="6" style="170" customWidth="1"/>
    <col min="11783" max="11783" width="14.33203125" style="170" customWidth="1"/>
    <col min="11784" max="11784" width="12.5546875" style="170" customWidth="1"/>
    <col min="11785" max="11785" width="12.109375" style="170" customWidth="1"/>
    <col min="11786" max="11786" width="12.6640625" style="170" customWidth="1"/>
    <col min="11787" max="11787" width="10.5546875" style="170" customWidth="1"/>
    <col min="11788" max="12032" width="8.88671875" style="170"/>
    <col min="12033" max="12033" width="0.5546875" style="170" customWidth="1"/>
    <col min="12034" max="12034" width="6" style="170" customWidth="1"/>
    <col min="12035" max="12035" width="18.109375" style="170" customWidth="1"/>
    <col min="12036" max="12036" width="16.6640625" style="170" customWidth="1"/>
    <col min="12037" max="12037" width="10.5546875" style="170" customWidth="1"/>
    <col min="12038" max="12038" width="6" style="170" customWidth="1"/>
    <col min="12039" max="12039" width="14.33203125" style="170" customWidth="1"/>
    <col min="12040" max="12040" width="12.5546875" style="170" customWidth="1"/>
    <col min="12041" max="12041" width="12.109375" style="170" customWidth="1"/>
    <col min="12042" max="12042" width="12.6640625" style="170" customWidth="1"/>
    <col min="12043" max="12043" width="10.5546875" style="170" customWidth="1"/>
    <col min="12044" max="12288" width="8.88671875" style="170"/>
    <col min="12289" max="12289" width="0.5546875" style="170" customWidth="1"/>
    <col min="12290" max="12290" width="6" style="170" customWidth="1"/>
    <col min="12291" max="12291" width="18.109375" style="170" customWidth="1"/>
    <col min="12292" max="12292" width="16.6640625" style="170" customWidth="1"/>
    <col min="12293" max="12293" width="10.5546875" style="170" customWidth="1"/>
    <col min="12294" max="12294" width="6" style="170" customWidth="1"/>
    <col min="12295" max="12295" width="14.33203125" style="170" customWidth="1"/>
    <col min="12296" max="12296" width="12.5546875" style="170" customWidth="1"/>
    <col min="12297" max="12297" width="12.109375" style="170" customWidth="1"/>
    <col min="12298" max="12298" width="12.6640625" style="170" customWidth="1"/>
    <col min="12299" max="12299" width="10.5546875" style="170" customWidth="1"/>
    <col min="12300" max="12544" width="8.88671875" style="170"/>
    <col min="12545" max="12545" width="0.5546875" style="170" customWidth="1"/>
    <col min="12546" max="12546" width="6" style="170" customWidth="1"/>
    <col min="12547" max="12547" width="18.109375" style="170" customWidth="1"/>
    <col min="12548" max="12548" width="16.6640625" style="170" customWidth="1"/>
    <col min="12549" max="12549" width="10.5546875" style="170" customWidth="1"/>
    <col min="12550" max="12550" width="6" style="170" customWidth="1"/>
    <col min="12551" max="12551" width="14.33203125" style="170" customWidth="1"/>
    <col min="12552" max="12552" width="12.5546875" style="170" customWidth="1"/>
    <col min="12553" max="12553" width="12.109375" style="170" customWidth="1"/>
    <col min="12554" max="12554" width="12.6640625" style="170" customWidth="1"/>
    <col min="12555" max="12555" width="10.5546875" style="170" customWidth="1"/>
    <col min="12556" max="12800" width="8.88671875" style="170"/>
    <col min="12801" max="12801" width="0.5546875" style="170" customWidth="1"/>
    <col min="12802" max="12802" width="6" style="170" customWidth="1"/>
    <col min="12803" max="12803" width="18.109375" style="170" customWidth="1"/>
    <col min="12804" max="12804" width="16.6640625" style="170" customWidth="1"/>
    <col min="12805" max="12805" width="10.5546875" style="170" customWidth="1"/>
    <col min="12806" max="12806" width="6" style="170" customWidth="1"/>
    <col min="12807" max="12807" width="14.33203125" style="170" customWidth="1"/>
    <col min="12808" max="12808" width="12.5546875" style="170" customWidth="1"/>
    <col min="12809" max="12809" width="12.109375" style="170" customWidth="1"/>
    <col min="12810" max="12810" width="12.6640625" style="170" customWidth="1"/>
    <col min="12811" max="12811" width="10.5546875" style="170" customWidth="1"/>
    <col min="12812" max="13056" width="8.88671875" style="170"/>
    <col min="13057" max="13057" width="0.5546875" style="170" customWidth="1"/>
    <col min="13058" max="13058" width="6" style="170" customWidth="1"/>
    <col min="13059" max="13059" width="18.109375" style="170" customWidth="1"/>
    <col min="13060" max="13060" width="16.6640625" style="170" customWidth="1"/>
    <col min="13061" max="13061" width="10.5546875" style="170" customWidth="1"/>
    <col min="13062" max="13062" width="6" style="170" customWidth="1"/>
    <col min="13063" max="13063" width="14.33203125" style="170" customWidth="1"/>
    <col min="13064" max="13064" width="12.5546875" style="170" customWidth="1"/>
    <col min="13065" max="13065" width="12.109375" style="170" customWidth="1"/>
    <col min="13066" max="13066" width="12.6640625" style="170" customWidth="1"/>
    <col min="13067" max="13067" width="10.5546875" style="170" customWidth="1"/>
    <col min="13068" max="13312" width="8.88671875" style="170"/>
    <col min="13313" max="13313" width="0.5546875" style="170" customWidth="1"/>
    <col min="13314" max="13314" width="6" style="170" customWidth="1"/>
    <col min="13315" max="13315" width="18.109375" style="170" customWidth="1"/>
    <col min="13316" max="13316" width="16.6640625" style="170" customWidth="1"/>
    <col min="13317" max="13317" width="10.5546875" style="170" customWidth="1"/>
    <col min="13318" max="13318" width="6" style="170" customWidth="1"/>
    <col min="13319" max="13319" width="14.33203125" style="170" customWidth="1"/>
    <col min="13320" max="13320" width="12.5546875" style="170" customWidth="1"/>
    <col min="13321" max="13321" width="12.109375" style="170" customWidth="1"/>
    <col min="13322" max="13322" width="12.6640625" style="170" customWidth="1"/>
    <col min="13323" max="13323" width="10.5546875" style="170" customWidth="1"/>
    <col min="13324" max="13568" width="8.88671875" style="170"/>
    <col min="13569" max="13569" width="0.5546875" style="170" customWidth="1"/>
    <col min="13570" max="13570" width="6" style="170" customWidth="1"/>
    <col min="13571" max="13571" width="18.109375" style="170" customWidth="1"/>
    <col min="13572" max="13572" width="16.6640625" style="170" customWidth="1"/>
    <col min="13573" max="13573" width="10.5546875" style="170" customWidth="1"/>
    <col min="13574" max="13574" width="6" style="170" customWidth="1"/>
    <col min="13575" max="13575" width="14.33203125" style="170" customWidth="1"/>
    <col min="13576" max="13576" width="12.5546875" style="170" customWidth="1"/>
    <col min="13577" max="13577" width="12.109375" style="170" customWidth="1"/>
    <col min="13578" max="13578" width="12.6640625" style="170" customWidth="1"/>
    <col min="13579" max="13579" width="10.5546875" style="170" customWidth="1"/>
    <col min="13580" max="13824" width="8.88671875" style="170"/>
    <col min="13825" max="13825" width="0.5546875" style="170" customWidth="1"/>
    <col min="13826" max="13826" width="6" style="170" customWidth="1"/>
    <col min="13827" max="13827" width="18.109375" style="170" customWidth="1"/>
    <col min="13828" max="13828" width="16.6640625" style="170" customWidth="1"/>
    <col min="13829" max="13829" width="10.5546875" style="170" customWidth="1"/>
    <col min="13830" max="13830" width="6" style="170" customWidth="1"/>
    <col min="13831" max="13831" width="14.33203125" style="170" customWidth="1"/>
    <col min="13832" max="13832" width="12.5546875" style="170" customWidth="1"/>
    <col min="13833" max="13833" width="12.109375" style="170" customWidth="1"/>
    <col min="13834" max="13834" width="12.6640625" style="170" customWidth="1"/>
    <col min="13835" max="13835" width="10.5546875" style="170" customWidth="1"/>
    <col min="13836" max="14080" width="8.88671875" style="170"/>
    <col min="14081" max="14081" width="0.5546875" style="170" customWidth="1"/>
    <col min="14082" max="14082" width="6" style="170" customWidth="1"/>
    <col min="14083" max="14083" width="18.109375" style="170" customWidth="1"/>
    <col min="14084" max="14084" width="16.6640625" style="170" customWidth="1"/>
    <col min="14085" max="14085" width="10.5546875" style="170" customWidth="1"/>
    <col min="14086" max="14086" width="6" style="170" customWidth="1"/>
    <col min="14087" max="14087" width="14.33203125" style="170" customWidth="1"/>
    <col min="14088" max="14088" width="12.5546875" style="170" customWidth="1"/>
    <col min="14089" max="14089" width="12.109375" style="170" customWidth="1"/>
    <col min="14090" max="14090" width="12.6640625" style="170" customWidth="1"/>
    <col min="14091" max="14091" width="10.5546875" style="170" customWidth="1"/>
    <col min="14092" max="14336" width="8.88671875" style="170"/>
    <col min="14337" max="14337" width="0.5546875" style="170" customWidth="1"/>
    <col min="14338" max="14338" width="6" style="170" customWidth="1"/>
    <col min="14339" max="14339" width="18.109375" style="170" customWidth="1"/>
    <col min="14340" max="14340" width="16.6640625" style="170" customWidth="1"/>
    <col min="14341" max="14341" width="10.5546875" style="170" customWidth="1"/>
    <col min="14342" max="14342" width="6" style="170" customWidth="1"/>
    <col min="14343" max="14343" width="14.33203125" style="170" customWidth="1"/>
    <col min="14344" max="14344" width="12.5546875" style="170" customWidth="1"/>
    <col min="14345" max="14345" width="12.109375" style="170" customWidth="1"/>
    <col min="14346" max="14346" width="12.6640625" style="170" customWidth="1"/>
    <col min="14347" max="14347" width="10.5546875" style="170" customWidth="1"/>
    <col min="14348" max="14592" width="8.88671875" style="170"/>
    <col min="14593" max="14593" width="0.5546875" style="170" customWidth="1"/>
    <col min="14594" max="14594" width="6" style="170" customWidth="1"/>
    <col min="14595" max="14595" width="18.109375" style="170" customWidth="1"/>
    <col min="14596" max="14596" width="16.6640625" style="170" customWidth="1"/>
    <col min="14597" max="14597" width="10.5546875" style="170" customWidth="1"/>
    <col min="14598" max="14598" width="6" style="170" customWidth="1"/>
    <col min="14599" max="14599" width="14.33203125" style="170" customWidth="1"/>
    <col min="14600" max="14600" width="12.5546875" style="170" customWidth="1"/>
    <col min="14601" max="14601" width="12.109375" style="170" customWidth="1"/>
    <col min="14602" max="14602" width="12.6640625" style="170" customWidth="1"/>
    <col min="14603" max="14603" width="10.5546875" style="170" customWidth="1"/>
    <col min="14604" max="14848" width="8.88671875" style="170"/>
    <col min="14849" max="14849" width="0.5546875" style="170" customWidth="1"/>
    <col min="14850" max="14850" width="6" style="170" customWidth="1"/>
    <col min="14851" max="14851" width="18.109375" style="170" customWidth="1"/>
    <col min="14852" max="14852" width="16.6640625" style="170" customWidth="1"/>
    <col min="14853" max="14853" width="10.5546875" style="170" customWidth="1"/>
    <col min="14854" max="14854" width="6" style="170" customWidth="1"/>
    <col min="14855" max="14855" width="14.33203125" style="170" customWidth="1"/>
    <col min="14856" max="14856" width="12.5546875" style="170" customWidth="1"/>
    <col min="14857" max="14857" width="12.109375" style="170" customWidth="1"/>
    <col min="14858" max="14858" width="12.6640625" style="170" customWidth="1"/>
    <col min="14859" max="14859" width="10.5546875" style="170" customWidth="1"/>
    <col min="14860" max="15104" width="8.88671875" style="170"/>
    <col min="15105" max="15105" width="0.5546875" style="170" customWidth="1"/>
    <col min="15106" max="15106" width="6" style="170" customWidth="1"/>
    <col min="15107" max="15107" width="18.109375" style="170" customWidth="1"/>
    <col min="15108" max="15108" width="16.6640625" style="170" customWidth="1"/>
    <col min="15109" max="15109" width="10.5546875" style="170" customWidth="1"/>
    <col min="15110" max="15110" width="6" style="170" customWidth="1"/>
    <col min="15111" max="15111" width="14.33203125" style="170" customWidth="1"/>
    <col min="15112" max="15112" width="12.5546875" style="170" customWidth="1"/>
    <col min="15113" max="15113" width="12.109375" style="170" customWidth="1"/>
    <col min="15114" max="15114" width="12.6640625" style="170" customWidth="1"/>
    <col min="15115" max="15115" width="10.5546875" style="170" customWidth="1"/>
    <col min="15116" max="15360" width="8.88671875" style="170"/>
    <col min="15361" max="15361" width="0.5546875" style="170" customWidth="1"/>
    <col min="15362" max="15362" width="6" style="170" customWidth="1"/>
    <col min="15363" max="15363" width="18.109375" style="170" customWidth="1"/>
    <col min="15364" max="15364" width="16.6640625" style="170" customWidth="1"/>
    <col min="15365" max="15365" width="10.5546875" style="170" customWidth="1"/>
    <col min="15366" max="15366" width="6" style="170" customWidth="1"/>
    <col min="15367" max="15367" width="14.33203125" style="170" customWidth="1"/>
    <col min="15368" max="15368" width="12.5546875" style="170" customWidth="1"/>
    <col min="15369" max="15369" width="12.109375" style="170" customWidth="1"/>
    <col min="15370" max="15370" width="12.6640625" style="170" customWidth="1"/>
    <col min="15371" max="15371" width="10.5546875" style="170" customWidth="1"/>
    <col min="15372" max="15616" width="8.88671875" style="170"/>
    <col min="15617" max="15617" width="0.5546875" style="170" customWidth="1"/>
    <col min="15618" max="15618" width="6" style="170" customWidth="1"/>
    <col min="15619" max="15619" width="18.109375" style="170" customWidth="1"/>
    <col min="15620" max="15620" width="16.6640625" style="170" customWidth="1"/>
    <col min="15621" max="15621" width="10.5546875" style="170" customWidth="1"/>
    <col min="15622" max="15622" width="6" style="170" customWidth="1"/>
    <col min="15623" max="15623" width="14.33203125" style="170" customWidth="1"/>
    <col min="15624" max="15624" width="12.5546875" style="170" customWidth="1"/>
    <col min="15625" max="15625" width="12.109375" style="170" customWidth="1"/>
    <col min="15626" max="15626" width="12.6640625" style="170" customWidth="1"/>
    <col min="15627" max="15627" width="10.5546875" style="170" customWidth="1"/>
    <col min="15628" max="15872" width="8.88671875" style="170"/>
    <col min="15873" max="15873" width="0.5546875" style="170" customWidth="1"/>
    <col min="15874" max="15874" width="6" style="170" customWidth="1"/>
    <col min="15875" max="15875" width="18.109375" style="170" customWidth="1"/>
    <col min="15876" max="15876" width="16.6640625" style="170" customWidth="1"/>
    <col min="15877" max="15877" width="10.5546875" style="170" customWidth="1"/>
    <col min="15878" max="15878" width="6" style="170" customWidth="1"/>
    <col min="15879" max="15879" width="14.33203125" style="170" customWidth="1"/>
    <col min="15880" max="15880" width="12.5546875" style="170" customWidth="1"/>
    <col min="15881" max="15881" width="12.109375" style="170" customWidth="1"/>
    <col min="15882" max="15882" width="12.6640625" style="170" customWidth="1"/>
    <col min="15883" max="15883" width="10.5546875" style="170" customWidth="1"/>
    <col min="15884" max="16128" width="8.88671875" style="170"/>
    <col min="16129" max="16129" width="0.5546875" style="170" customWidth="1"/>
    <col min="16130" max="16130" width="6" style="170" customWidth="1"/>
    <col min="16131" max="16131" width="18.109375" style="170" customWidth="1"/>
    <col min="16132" max="16132" width="16.6640625" style="170" customWidth="1"/>
    <col min="16133" max="16133" width="10.5546875" style="170" customWidth="1"/>
    <col min="16134" max="16134" width="6" style="170" customWidth="1"/>
    <col min="16135" max="16135" width="14.33203125" style="170" customWidth="1"/>
    <col min="16136" max="16136" width="12.5546875" style="170" customWidth="1"/>
    <col min="16137" max="16137" width="12.109375" style="170" customWidth="1"/>
    <col min="16138" max="16138" width="12.6640625" style="170" customWidth="1"/>
    <col min="16139" max="16139" width="10.5546875" style="170" customWidth="1"/>
    <col min="16140" max="16384" width="8.88671875" style="170"/>
  </cols>
  <sheetData>
    <row r="1" spans="2:11" ht="24.95" customHeight="1">
      <c r="B1" s="324" t="s">
        <v>217</v>
      </c>
      <c r="C1" s="324"/>
      <c r="D1" s="324"/>
      <c r="E1" s="324"/>
      <c r="F1" s="324"/>
      <c r="G1" s="324"/>
      <c r="H1" s="324"/>
      <c r="I1" s="324"/>
      <c r="J1" s="324"/>
      <c r="K1" s="324"/>
    </row>
    <row r="2" spans="2:11" ht="9.9499999999999993" customHeight="1">
      <c r="B2" s="325"/>
      <c r="C2" s="325"/>
      <c r="D2" s="325"/>
      <c r="E2" s="325"/>
      <c r="F2" s="325"/>
      <c r="G2" s="325"/>
      <c r="H2" s="325"/>
      <c r="I2" s="325"/>
      <c r="J2" s="325"/>
      <c r="K2" s="325"/>
    </row>
    <row r="3" spans="2:11" ht="30.75" customHeight="1">
      <c r="B3" s="198" t="s">
        <v>218</v>
      </c>
      <c r="C3" s="99" t="s">
        <v>285</v>
      </c>
      <c r="D3" s="99" t="s">
        <v>286</v>
      </c>
      <c r="E3" s="99" t="s">
        <v>287</v>
      </c>
      <c r="F3" s="99" t="s">
        <v>4</v>
      </c>
      <c r="G3" s="99" t="s">
        <v>288</v>
      </c>
      <c r="H3" s="99" t="s">
        <v>1</v>
      </c>
      <c r="I3" s="99" t="s">
        <v>0</v>
      </c>
      <c r="J3" s="99" t="s">
        <v>289</v>
      </c>
      <c r="K3" s="223" t="s">
        <v>290</v>
      </c>
    </row>
    <row r="4" spans="2:11" s="2" customFormat="1" ht="18" customHeight="1">
      <c r="B4" s="204">
        <v>1</v>
      </c>
      <c r="C4" s="218" t="s">
        <v>223</v>
      </c>
      <c r="D4" s="218" t="s">
        <v>5</v>
      </c>
      <c r="E4" s="219"/>
      <c r="F4" s="220" t="s">
        <v>5</v>
      </c>
      <c r="G4" s="221"/>
      <c r="H4" s="221"/>
      <c r="I4" s="221"/>
      <c r="J4" s="221"/>
      <c r="K4" s="222" t="s">
        <v>5</v>
      </c>
    </row>
    <row r="5" spans="2:11" s="2" customFormat="1" ht="18" customHeight="1">
      <c r="B5" s="211" t="s">
        <v>224</v>
      </c>
      <c r="C5" s="212" t="s">
        <v>225</v>
      </c>
      <c r="D5" s="212"/>
      <c r="E5" s="213"/>
      <c r="F5" s="214"/>
      <c r="G5" s="215"/>
      <c r="H5" s="215"/>
      <c r="I5" s="215"/>
      <c r="J5" s="215"/>
      <c r="K5" s="216"/>
    </row>
    <row r="6" spans="2:11" s="2" customFormat="1" ht="18" hidden="1" customHeight="1">
      <c r="B6" s="211" t="s">
        <v>226</v>
      </c>
      <c r="C6" s="212" t="s">
        <v>227</v>
      </c>
      <c r="D6" s="212"/>
      <c r="E6" s="213"/>
      <c r="F6" s="214"/>
      <c r="G6" s="215"/>
      <c r="H6" s="215"/>
      <c r="I6" s="215"/>
      <c r="J6" s="215"/>
      <c r="K6" s="216"/>
    </row>
    <row r="7" spans="2:11" s="2" customFormat="1" ht="18" hidden="1" customHeight="1">
      <c r="B7" s="211" t="s">
        <v>228</v>
      </c>
      <c r="C7" s="212" t="s">
        <v>229</v>
      </c>
      <c r="D7" s="212"/>
      <c r="E7" s="213"/>
      <c r="F7" s="214"/>
      <c r="G7" s="215"/>
      <c r="H7" s="215"/>
      <c r="I7" s="215"/>
      <c r="J7" s="215"/>
      <c r="K7" s="216"/>
    </row>
    <row r="8" spans="2:11" s="2" customFormat="1" ht="18" customHeight="1">
      <c r="B8" s="211" t="s">
        <v>226</v>
      </c>
      <c r="C8" s="212" t="s">
        <v>230</v>
      </c>
      <c r="D8" s="212"/>
      <c r="E8" s="213"/>
      <c r="F8" s="214"/>
      <c r="G8" s="215"/>
      <c r="H8" s="215"/>
      <c r="I8" s="215"/>
      <c r="J8" s="215"/>
      <c r="K8" s="216"/>
    </row>
    <row r="9" spans="2:11" s="2" customFormat="1" ht="18" customHeight="1">
      <c r="B9" s="206">
        <v>2</v>
      </c>
      <c r="C9" s="207" t="s">
        <v>222</v>
      </c>
      <c r="D9" s="207" t="s">
        <v>5</v>
      </c>
      <c r="E9" s="208"/>
      <c r="F9" s="209" t="s">
        <v>5</v>
      </c>
      <c r="G9" s="210"/>
      <c r="H9" s="210"/>
      <c r="I9" s="210"/>
      <c r="J9" s="210"/>
      <c r="K9" s="216" t="s">
        <v>5</v>
      </c>
    </row>
    <row r="10" spans="2:11" s="2" customFormat="1" ht="18" customHeight="1">
      <c r="B10" s="211" t="s">
        <v>224</v>
      </c>
      <c r="C10" s="212" t="s">
        <v>231</v>
      </c>
      <c r="D10" s="212"/>
      <c r="E10" s="217"/>
      <c r="F10" s="214"/>
      <c r="G10" s="215"/>
      <c r="H10" s="213"/>
      <c r="I10" s="213"/>
      <c r="J10" s="213"/>
      <c r="K10" s="216" t="s">
        <v>5</v>
      </c>
    </row>
    <row r="11" spans="2:11" s="2" customFormat="1" ht="18" customHeight="1">
      <c r="B11" s="211" t="s">
        <v>226</v>
      </c>
      <c r="C11" s="212" t="s">
        <v>232</v>
      </c>
      <c r="D11" s="212"/>
      <c r="E11" s="217"/>
      <c r="F11" s="214"/>
      <c r="G11" s="215"/>
      <c r="H11" s="213"/>
      <c r="I11" s="213"/>
      <c r="J11" s="213"/>
      <c r="K11" s="216" t="s">
        <v>5</v>
      </c>
    </row>
    <row r="12" spans="2:11" ht="18" customHeight="1">
      <c r="B12" s="211"/>
      <c r="C12" s="212"/>
      <c r="D12" s="212"/>
      <c r="E12" s="217"/>
      <c r="F12" s="214"/>
      <c r="G12" s="215"/>
      <c r="H12" s="213"/>
      <c r="I12" s="213"/>
      <c r="J12" s="213"/>
      <c r="K12" s="216" t="s">
        <v>5</v>
      </c>
    </row>
    <row r="13" spans="2:11" s="2" customFormat="1" ht="18" customHeight="1">
      <c r="B13" s="211"/>
      <c r="C13" s="212" t="s">
        <v>234</v>
      </c>
      <c r="D13" s="212"/>
      <c r="E13" s="217"/>
      <c r="F13" s="214"/>
      <c r="G13" s="210"/>
      <c r="H13" s="213"/>
      <c r="I13" s="213"/>
      <c r="J13" s="213"/>
      <c r="K13" s="216" t="s">
        <v>5</v>
      </c>
    </row>
    <row r="14" spans="2:11" ht="18" customHeight="1">
      <c r="B14" s="211"/>
      <c r="C14" s="212" t="s">
        <v>238</v>
      </c>
      <c r="D14" s="212"/>
      <c r="E14" s="232">
        <v>14.3</v>
      </c>
      <c r="F14" s="214" t="s">
        <v>251</v>
      </c>
      <c r="G14" s="215"/>
      <c r="H14" s="213"/>
      <c r="I14" s="213"/>
      <c r="J14" s="213"/>
      <c r="K14" s="216" t="s">
        <v>5</v>
      </c>
    </row>
    <row r="15" spans="2:11" ht="18" customHeight="1">
      <c r="B15" s="211"/>
      <c r="C15" s="212" t="s">
        <v>239</v>
      </c>
      <c r="D15" s="212"/>
      <c r="E15" s="232">
        <v>3.56</v>
      </c>
      <c r="F15" s="214" t="s">
        <v>253</v>
      </c>
      <c r="G15" s="215"/>
      <c r="H15" s="213"/>
      <c r="I15" s="213"/>
      <c r="J15" s="213"/>
      <c r="K15" s="216" t="s">
        <v>5</v>
      </c>
    </row>
    <row r="16" spans="2:11" ht="18" customHeight="1">
      <c r="B16" s="211"/>
      <c r="C16" s="212" t="s">
        <v>240</v>
      </c>
      <c r="D16" s="212"/>
      <c r="E16" s="232">
        <v>1.01</v>
      </c>
      <c r="F16" s="214" t="s">
        <v>253</v>
      </c>
      <c r="G16" s="215"/>
      <c r="H16" s="213"/>
      <c r="I16" s="213"/>
      <c r="J16" s="213"/>
      <c r="K16" s="216" t="s">
        <v>5</v>
      </c>
    </row>
    <row r="17" spans="2:11" ht="18" customHeight="1">
      <c r="B17" s="211"/>
      <c r="C17" s="212" t="s">
        <v>252</v>
      </c>
      <c r="D17" s="212"/>
      <c r="E17" s="232">
        <v>2.2999999999999998</v>
      </c>
      <c r="F17" s="214" t="s">
        <v>253</v>
      </c>
      <c r="G17" s="215">
        <v>641305</v>
      </c>
      <c r="H17" s="213"/>
      <c r="I17" s="213"/>
      <c r="J17" s="213"/>
      <c r="K17" s="216" t="s">
        <v>5</v>
      </c>
    </row>
    <row r="18" spans="2:11" ht="18" customHeight="1">
      <c r="B18" s="211"/>
      <c r="C18" s="212" t="s">
        <v>241</v>
      </c>
      <c r="D18" s="212"/>
      <c r="E18" s="232">
        <v>0.68</v>
      </c>
      <c r="F18" s="214" t="s">
        <v>253</v>
      </c>
      <c r="G18" s="215"/>
      <c r="H18" s="213"/>
      <c r="I18" s="213"/>
      <c r="J18" s="213"/>
      <c r="K18" s="216" t="s">
        <v>5</v>
      </c>
    </row>
    <row r="19" spans="2:11" ht="18" customHeight="1">
      <c r="B19" s="211"/>
      <c r="C19" s="212" t="s">
        <v>242</v>
      </c>
      <c r="D19" s="212"/>
      <c r="E19" s="232">
        <v>1.85</v>
      </c>
      <c r="F19" s="214" t="s">
        <v>253</v>
      </c>
      <c r="G19" s="215">
        <v>1085937</v>
      </c>
      <c r="H19" s="213"/>
      <c r="I19" s="213"/>
      <c r="J19" s="213"/>
      <c r="K19" s="216" t="s">
        <v>5</v>
      </c>
    </row>
    <row r="20" spans="2:11" ht="18" customHeight="1">
      <c r="B20" s="211"/>
      <c r="C20" s="212" t="s">
        <v>243</v>
      </c>
      <c r="D20" s="212"/>
      <c r="E20" s="233">
        <v>0.8</v>
      </c>
      <c r="F20" s="214" t="s">
        <v>253</v>
      </c>
      <c r="G20" s="215"/>
      <c r="H20" s="213"/>
      <c r="I20" s="213"/>
      <c r="J20" s="213"/>
      <c r="K20" s="216" t="s">
        <v>5</v>
      </c>
    </row>
    <row r="21" spans="2:11" s="266" customFormat="1" ht="18" customHeight="1">
      <c r="B21" s="211"/>
      <c r="C21" s="212" t="s">
        <v>280</v>
      </c>
      <c r="D21" s="212"/>
      <c r="E21" s="233"/>
      <c r="F21" s="214"/>
      <c r="G21" s="215">
        <v>3598970</v>
      </c>
      <c r="H21" s="213"/>
      <c r="I21" s="213"/>
      <c r="J21" s="213"/>
      <c r="K21" s="216"/>
    </row>
    <row r="22" spans="2:11" ht="18" customHeight="1">
      <c r="B22" s="211"/>
      <c r="C22" s="212" t="s">
        <v>245</v>
      </c>
      <c r="D22" s="212"/>
      <c r="E22" s="233">
        <v>5.8</v>
      </c>
      <c r="F22" s="214" t="s">
        <v>253</v>
      </c>
      <c r="G22" s="215"/>
      <c r="H22" s="213"/>
      <c r="I22" s="213"/>
      <c r="J22" s="213"/>
      <c r="K22" s="216" t="s">
        <v>5</v>
      </c>
    </row>
    <row r="23" spans="2:11" ht="18" customHeight="1">
      <c r="B23" s="211"/>
      <c r="C23" s="212" t="s">
        <v>244</v>
      </c>
      <c r="D23" s="212"/>
      <c r="E23" s="231"/>
      <c r="F23" s="214"/>
      <c r="G23" s="215"/>
      <c r="H23" s="213"/>
      <c r="I23" s="213"/>
      <c r="J23" s="213"/>
      <c r="K23" s="216" t="s">
        <v>5</v>
      </c>
    </row>
    <row r="24" spans="2:11" ht="18" customHeight="1">
      <c r="B24" s="211"/>
      <c r="C24" s="212" t="s">
        <v>246</v>
      </c>
      <c r="D24" s="212"/>
      <c r="E24" s="231">
        <v>6</v>
      </c>
      <c r="F24" s="214" t="s">
        <v>253</v>
      </c>
      <c r="G24" s="215"/>
      <c r="H24" s="213"/>
      <c r="I24" s="213"/>
      <c r="J24" s="213"/>
      <c r="K24" s="216" t="s">
        <v>5</v>
      </c>
    </row>
    <row r="25" spans="2:11" ht="18" customHeight="1">
      <c r="B25" s="211"/>
      <c r="C25" s="212" t="s">
        <v>247</v>
      </c>
      <c r="D25" s="212"/>
      <c r="E25" s="231">
        <v>15</v>
      </c>
      <c r="F25" s="214" t="s">
        <v>253</v>
      </c>
      <c r="G25" s="240"/>
      <c r="H25" s="213"/>
      <c r="I25" s="213"/>
      <c r="J25" s="213"/>
      <c r="K25" s="216"/>
    </row>
    <row r="26" spans="2:11" ht="18" customHeight="1">
      <c r="B26" s="211"/>
      <c r="C26" s="212" t="s">
        <v>248</v>
      </c>
      <c r="D26" s="212"/>
      <c r="E26" s="231"/>
      <c r="F26" s="214"/>
      <c r="G26" s="215"/>
      <c r="H26" s="213"/>
      <c r="I26" s="213"/>
      <c r="J26" s="213"/>
      <c r="K26" s="216"/>
    </row>
    <row r="27" spans="2:11" ht="18" customHeight="1">
      <c r="B27" s="211"/>
      <c r="C27" s="212" t="s">
        <v>249</v>
      </c>
      <c r="D27" s="212"/>
      <c r="E27" s="231">
        <v>10</v>
      </c>
      <c r="F27" s="214" t="s">
        <v>253</v>
      </c>
      <c r="G27" s="215"/>
      <c r="H27" s="213"/>
      <c r="I27" s="213"/>
      <c r="J27" s="213"/>
      <c r="K27" s="216"/>
    </row>
    <row r="28" spans="2:11" ht="18" customHeight="1">
      <c r="B28" s="211"/>
      <c r="C28" s="212" t="s">
        <v>219</v>
      </c>
      <c r="D28" s="212"/>
      <c r="E28" s="213"/>
      <c r="F28" s="214"/>
      <c r="G28" s="215"/>
      <c r="H28" s="213"/>
      <c r="I28" s="213"/>
      <c r="J28" s="213"/>
      <c r="K28" s="216"/>
    </row>
    <row r="29" spans="2:11" ht="18" customHeight="1" thickBot="1">
      <c r="B29" s="259"/>
      <c r="C29" s="260" t="s">
        <v>250</v>
      </c>
      <c r="D29" s="260"/>
      <c r="E29" s="261"/>
      <c r="F29" s="262"/>
      <c r="G29" s="263"/>
      <c r="H29" s="261"/>
      <c r="I29" s="261"/>
      <c r="J29" s="261"/>
      <c r="K29" s="264"/>
    </row>
    <row r="30" spans="2:11" s="250" customFormat="1" ht="18" customHeight="1">
      <c r="B30" s="254"/>
      <c r="C30" s="255"/>
      <c r="D30" s="255"/>
      <c r="E30" s="256"/>
      <c r="F30" s="253"/>
      <c r="G30" s="257"/>
      <c r="H30" s="256"/>
      <c r="I30" s="256"/>
      <c r="J30" s="256"/>
      <c r="K30" s="258"/>
    </row>
    <row r="31" spans="2:11">
      <c r="F31" s="247"/>
      <c r="G31" s="246"/>
      <c r="H31" s="246"/>
      <c r="I31" s="246"/>
      <c r="J31" s="246"/>
      <c r="K31" s="246"/>
    </row>
    <row r="32" spans="2:11">
      <c r="F32" s="244"/>
      <c r="G32" s="246"/>
      <c r="H32" s="246"/>
      <c r="I32" s="246"/>
      <c r="J32" s="246"/>
      <c r="K32" s="246"/>
    </row>
    <row r="33" spans="5:11">
      <c r="F33" s="245"/>
      <c r="G33" s="246"/>
      <c r="H33" s="246"/>
      <c r="I33" s="246"/>
      <c r="J33" s="246"/>
      <c r="K33" s="246"/>
    </row>
    <row r="34" spans="5:11" s="268" customFormat="1">
      <c r="E34" s="1"/>
      <c r="G34" s="246"/>
      <c r="H34" s="246"/>
      <c r="I34" s="246"/>
      <c r="J34" s="246"/>
      <c r="K34" s="246"/>
    </row>
    <row r="35" spans="5:11">
      <c r="E35" s="250"/>
      <c r="F35" s="250"/>
      <c r="G35" s="246"/>
      <c r="H35" s="246"/>
      <c r="I35" s="246"/>
      <c r="J35" s="246"/>
      <c r="K35" s="246"/>
    </row>
    <row r="36" spans="5:11">
      <c r="G36" s="246"/>
      <c r="H36" s="246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tabColor rgb="FFFFFF00"/>
  </sheetPr>
  <dimension ref="A1:O98"/>
  <sheetViews>
    <sheetView tabSelected="1" view="pageBreakPreview" topLeftCell="E1" zoomScale="85" zoomScaleSheetLayoutView="85" workbookViewId="0">
      <pane ySplit="2" topLeftCell="A3" activePane="bottomLeft" state="frozen"/>
      <selection activeCell="B6" sqref="B6:BD21"/>
      <selection pane="bottomLeft" activeCell="F101" sqref="F101"/>
    </sheetView>
  </sheetViews>
  <sheetFormatPr defaultRowHeight="20.100000000000001" customHeight="1"/>
  <cols>
    <col min="1" max="1" width="5.77734375" style="4" bestFit="1" customWidth="1"/>
    <col min="2" max="2" width="26.44140625" customWidth="1"/>
    <col min="3" max="3" width="25.6640625" style="139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4">
        <v>1</v>
      </c>
      <c r="B1" s="332" t="s">
        <v>27</v>
      </c>
      <c r="C1" s="334" t="s">
        <v>28</v>
      </c>
      <c r="D1" s="336" t="s">
        <v>29</v>
      </c>
      <c r="E1" s="328" t="s">
        <v>30</v>
      </c>
      <c r="F1" s="328" t="s">
        <v>124</v>
      </c>
      <c r="G1" s="328"/>
      <c r="H1" s="328" t="s">
        <v>32</v>
      </c>
      <c r="I1" s="328"/>
      <c r="J1" s="328" t="s">
        <v>31</v>
      </c>
      <c r="K1" s="328"/>
      <c r="L1" s="328" t="s">
        <v>33</v>
      </c>
      <c r="M1" s="328"/>
      <c r="N1" s="328" t="s">
        <v>142</v>
      </c>
      <c r="O1" s="330" t="s">
        <v>24</v>
      </c>
    </row>
    <row r="2" spans="1:15" ht="20.100000000000001" customHeight="1">
      <c r="A2" s="4">
        <v>1</v>
      </c>
      <c r="B2" s="333"/>
      <c r="C2" s="335"/>
      <c r="D2" s="337"/>
      <c r="E2" s="329"/>
      <c r="F2" s="156" t="s">
        <v>34</v>
      </c>
      <c r="G2" s="156" t="s">
        <v>23</v>
      </c>
      <c r="H2" s="156" t="s">
        <v>35</v>
      </c>
      <c r="I2" s="156" t="s">
        <v>36</v>
      </c>
      <c r="J2" s="156" t="s">
        <v>35</v>
      </c>
      <c r="K2" s="156" t="s">
        <v>36</v>
      </c>
      <c r="L2" s="156" t="s">
        <v>35</v>
      </c>
      <c r="M2" s="156" t="s">
        <v>36</v>
      </c>
      <c r="N2" s="329"/>
      <c r="O2" s="331"/>
    </row>
    <row r="3" spans="1:15" ht="20.100000000000001" customHeight="1">
      <c r="A3" s="5">
        <v>1</v>
      </c>
      <c r="B3" s="182" t="s">
        <v>123</v>
      </c>
      <c r="C3" s="183"/>
      <c r="D3" s="184"/>
      <c r="E3" s="185"/>
      <c r="F3" s="186"/>
      <c r="G3" s="145"/>
      <c r="H3" s="188"/>
      <c r="I3" s="187"/>
      <c r="J3" s="188"/>
      <c r="K3" s="187"/>
      <c r="L3" s="188"/>
      <c r="M3" s="187"/>
      <c r="N3" s="189"/>
      <c r="O3" s="190"/>
    </row>
    <row r="4" spans="1:15" ht="20.100000000000001" customHeight="1">
      <c r="A4" s="138">
        <v>1</v>
      </c>
      <c r="B4" s="140" t="s">
        <v>125</v>
      </c>
      <c r="C4" s="141" t="s">
        <v>129</v>
      </c>
      <c r="D4" s="142"/>
      <c r="E4" s="143"/>
      <c r="F4" s="144"/>
      <c r="G4" s="145"/>
      <c r="H4" s="146"/>
      <c r="I4" s="145"/>
      <c r="J4" s="146"/>
      <c r="K4" s="145"/>
      <c r="L4" s="146"/>
      <c r="M4" s="145"/>
      <c r="N4" s="147"/>
      <c r="O4" s="148"/>
    </row>
    <row r="5" spans="1:15" ht="20.100000000000001" hidden="1" customHeight="1">
      <c r="A5" s="5">
        <v>2</v>
      </c>
      <c r="B5" s="175" t="s">
        <v>126</v>
      </c>
      <c r="C5" s="176" t="s">
        <v>127</v>
      </c>
      <c r="D5" s="177"/>
      <c r="E5" s="178" t="s">
        <v>56</v>
      </c>
      <c r="F5" s="179" t="e">
        <f t="shared" ref="F5:F10" si="0">INT(SUM(J5,H5,L5))</f>
        <v>#REF!</v>
      </c>
      <c r="G5" s="179" t="e">
        <f t="shared" ref="G5:G10" si="1">SUM(K5,I5,M5)</f>
        <v>#REF!</v>
      </c>
      <c r="H5" s="179" t="e">
        <f>#REF!</f>
        <v>#REF!</v>
      </c>
      <c r="I5" s="179" t="e">
        <f t="shared" ref="I5:I10" si="2">INT(D5*H5)</f>
        <v>#REF!</v>
      </c>
      <c r="J5" s="179" t="e">
        <f>#REF!</f>
        <v>#REF!</v>
      </c>
      <c r="K5" s="179" t="e">
        <f t="shared" ref="K5:K10" si="3">INT(D5*J5)</f>
        <v>#REF!</v>
      </c>
      <c r="L5" s="179" t="e">
        <f>#REF!</f>
        <v>#REF!</v>
      </c>
      <c r="M5" s="179" t="e">
        <f t="shared" ref="M5:M10" si="4">INT(D5*L5)</f>
        <v>#REF!</v>
      </c>
      <c r="N5" s="180" t="s">
        <v>131</v>
      </c>
      <c r="O5" s="181" t="s">
        <v>152</v>
      </c>
    </row>
    <row r="6" spans="1:15" ht="20.100000000000001" hidden="1" customHeight="1">
      <c r="A6" s="5">
        <v>2</v>
      </c>
      <c r="B6" s="149" t="s">
        <v>275</v>
      </c>
      <c r="C6" s="157" t="s">
        <v>127</v>
      </c>
      <c r="D6" s="150"/>
      <c r="E6" s="151" t="s">
        <v>56</v>
      </c>
      <c r="F6" s="152" t="e">
        <f t="shared" si="0"/>
        <v>#REF!</v>
      </c>
      <c r="G6" s="152" t="e">
        <f t="shared" si="1"/>
        <v>#REF!</v>
      </c>
      <c r="H6" s="152" t="e">
        <f>#REF!</f>
        <v>#REF!</v>
      </c>
      <c r="I6" s="152" t="e">
        <f t="shared" si="2"/>
        <v>#REF!</v>
      </c>
      <c r="J6" s="152" t="e">
        <f>#REF!</f>
        <v>#REF!</v>
      </c>
      <c r="K6" s="152" t="e">
        <f t="shared" si="3"/>
        <v>#REF!</v>
      </c>
      <c r="L6" s="152" t="e">
        <f>#REF!</f>
        <v>#REF!</v>
      </c>
      <c r="M6" s="152" t="e">
        <f t="shared" si="4"/>
        <v>#REF!</v>
      </c>
      <c r="N6" s="153" t="s">
        <v>132</v>
      </c>
      <c r="O6" s="154" t="s">
        <v>152</v>
      </c>
    </row>
    <row r="7" spans="1:15" ht="20.100000000000001" hidden="1" customHeight="1">
      <c r="A7" s="5">
        <v>2</v>
      </c>
      <c r="B7" s="149" t="s">
        <v>126</v>
      </c>
      <c r="C7" s="157" t="s">
        <v>140</v>
      </c>
      <c r="D7" s="150"/>
      <c r="E7" s="151" t="s">
        <v>25</v>
      </c>
      <c r="F7" s="152" t="e">
        <f t="shared" si="0"/>
        <v>#REF!</v>
      </c>
      <c r="G7" s="152" t="e">
        <f t="shared" si="1"/>
        <v>#REF!</v>
      </c>
      <c r="H7" s="152" t="e">
        <f>#REF!</f>
        <v>#REF!</v>
      </c>
      <c r="I7" s="152" t="e">
        <f t="shared" si="2"/>
        <v>#REF!</v>
      </c>
      <c r="J7" s="152" t="e">
        <f>#REF!</f>
        <v>#REF!</v>
      </c>
      <c r="K7" s="152" t="e">
        <f t="shared" si="3"/>
        <v>#REF!</v>
      </c>
      <c r="L7" s="152" t="e">
        <f>#REF!</f>
        <v>#REF!</v>
      </c>
      <c r="M7" s="152" t="e">
        <f t="shared" si="4"/>
        <v>#REF!</v>
      </c>
      <c r="N7" s="153" t="s">
        <v>131</v>
      </c>
      <c r="O7" s="154" t="s">
        <v>213</v>
      </c>
    </row>
    <row r="8" spans="1:15" ht="20.100000000000001" customHeight="1">
      <c r="A8" s="5">
        <v>1</v>
      </c>
      <c r="B8" s="149" t="s">
        <v>275</v>
      </c>
      <c r="C8" s="157" t="s">
        <v>260</v>
      </c>
      <c r="D8" s="150">
        <v>16426</v>
      </c>
      <c r="E8" s="151" t="s">
        <v>56</v>
      </c>
      <c r="F8" s="152"/>
      <c r="G8" s="152"/>
      <c r="H8" s="152"/>
      <c r="I8" s="152"/>
      <c r="J8" s="152"/>
      <c r="K8" s="152"/>
      <c r="L8" s="152"/>
      <c r="M8" s="152"/>
      <c r="N8" s="153" t="s">
        <v>3</v>
      </c>
      <c r="O8" s="154" t="s">
        <v>270</v>
      </c>
    </row>
    <row r="9" spans="1:15" ht="20.100000000000001" hidden="1" customHeight="1">
      <c r="A9" s="5">
        <v>2</v>
      </c>
      <c r="B9" s="175" t="s">
        <v>126</v>
      </c>
      <c r="C9" s="176" t="s">
        <v>141</v>
      </c>
      <c r="D9" s="177"/>
      <c r="E9" s="178" t="s">
        <v>56</v>
      </c>
      <c r="F9" s="179" t="e">
        <f t="shared" si="0"/>
        <v>#REF!</v>
      </c>
      <c r="G9" s="179" t="e">
        <f t="shared" si="1"/>
        <v>#REF!</v>
      </c>
      <c r="H9" s="179" t="e">
        <f>#REF!</f>
        <v>#REF!</v>
      </c>
      <c r="I9" s="179" t="e">
        <f t="shared" si="2"/>
        <v>#REF!</v>
      </c>
      <c r="J9" s="179" t="e">
        <f>#REF!</f>
        <v>#REF!</v>
      </c>
      <c r="K9" s="179" t="e">
        <f t="shared" si="3"/>
        <v>#REF!</v>
      </c>
      <c r="L9" s="179" t="e">
        <f>#REF!</f>
        <v>#REF!</v>
      </c>
      <c r="M9" s="179" t="e">
        <f t="shared" si="4"/>
        <v>#REF!</v>
      </c>
      <c r="N9" s="180" t="s">
        <v>131</v>
      </c>
      <c r="O9" s="181" t="s">
        <v>153</v>
      </c>
    </row>
    <row r="10" spans="1:15" ht="20.100000000000001" hidden="1" customHeight="1">
      <c r="A10" s="5">
        <v>2</v>
      </c>
      <c r="B10" s="149" t="s">
        <v>126</v>
      </c>
      <c r="C10" s="157" t="s">
        <v>141</v>
      </c>
      <c r="D10" s="150"/>
      <c r="E10" s="151" t="s">
        <v>56</v>
      </c>
      <c r="F10" s="152" t="e">
        <f t="shared" si="0"/>
        <v>#REF!</v>
      </c>
      <c r="G10" s="152" t="e">
        <f t="shared" si="1"/>
        <v>#REF!</v>
      </c>
      <c r="H10" s="152" t="e">
        <f>#REF!</f>
        <v>#REF!</v>
      </c>
      <c r="I10" s="152" t="e">
        <f t="shared" si="2"/>
        <v>#REF!</v>
      </c>
      <c r="J10" s="152" t="e">
        <f>#REF!</f>
        <v>#REF!</v>
      </c>
      <c r="K10" s="152" t="e">
        <f t="shared" si="3"/>
        <v>#REF!</v>
      </c>
      <c r="L10" s="152" t="e">
        <f>#REF!</f>
        <v>#REF!</v>
      </c>
      <c r="M10" s="152" t="e">
        <f t="shared" si="4"/>
        <v>#REF!</v>
      </c>
      <c r="N10" s="153" t="s">
        <v>132</v>
      </c>
      <c r="O10" s="154" t="s">
        <v>153</v>
      </c>
    </row>
    <row r="11" spans="1:15" ht="20.100000000000001" hidden="1" customHeight="1">
      <c r="A11" s="138">
        <v>2</v>
      </c>
      <c r="B11" s="149" t="s">
        <v>128</v>
      </c>
      <c r="C11" s="157" t="s">
        <v>127</v>
      </c>
      <c r="D11" s="150"/>
      <c r="E11" s="151" t="s">
        <v>25</v>
      </c>
      <c r="F11" s="152" t="e">
        <f t="shared" ref="F11:F18" si="5">INT(SUM(J11,H11,L11))</f>
        <v>#REF!</v>
      </c>
      <c r="G11" s="152" t="e">
        <f t="shared" ref="G11:G18" si="6">SUM(K11,I11,M11)</f>
        <v>#REF!</v>
      </c>
      <c r="H11" s="152" t="e">
        <f>#REF!</f>
        <v>#REF!</v>
      </c>
      <c r="I11" s="152" t="e">
        <f t="shared" ref="I11:I18" si="7">INT(D11*H11)</f>
        <v>#REF!</v>
      </c>
      <c r="J11" s="152" t="e">
        <f>#REF!</f>
        <v>#REF!</v>
      </c>
      <c r="K11" s="152" t="e">
        <f t="shared" ref="K11:K18" si="8">INT(D11*J11)</f>
        <v>#REF!</v>
      </c>
      <c r="L11" s="152" t="e">
        <f>#REF!</f>
        <v>#REF!</v>
      </c>
      <c r="M11" s="152" t="e">
        <f t="shared" ref="M11:M18" si="9">INT(D11*L11)</f>
        <v>#REF!</v>
      </c>
      <c r="N11" s="153" t="s">
        <v>131</v>
      </c>
      <c r="O11" s="154" t="s">
        <v>154</v>
      </c>
    </row>
    <row r="12" spans="1:15" ht="20.100000000000001" hidden="1" customHeight="1">
      <c r="A12" s="138">
        <v>2</v>
      </c>
      <c r="B12" s="149" t="s">
        <v>128</v>
      </c>
      <c r="C12" s="157" t="s">
        <v>127</v>
      </c>
      <c r="D12" s="150"/>
      <c r="E12" s="151" t="s">
        <v>25</v>
      </c>
      <c r="F12" s="152" t="e">
        <f t="shared" si="5"/>
        <v>#REF!</v>
      </c>
      <c r="G12" s="152" t="e">
        <f t="shared" si="6"/>
        <v>#REF!</v>
      </c>
      <c r="H12" s="152" t="e">
        <f>#REF!</f>
        <v>#REF!</v>
      </c>
      <c r="I12" s="152" t="e">
        <f t="shared" si="7"/>
        <v>#REF!</v>
      </c>
      <c r="J12" s="152" t="e">
        <f>#REF!</f>
        <v>#REF!</v>
      </c>
      <c r="K12" s="152" t="e">
        <f t="shared" si="8"/>
        <v>#REF!</v>
      </c>
      <c r="L12" s="152" t="e">
        <f>#REF!</f>
        <v>#REF!</v>
      </c>
      <c r="M12" s="152" t="e">
        <f t="shared" si="9"/>
        <v>#REF!</v>
      </c>
      <c r="N12" s="153" t="s">
        <v>132</v>
      </c>
      <c r="O12" s="154" t="s">
        <v>154</v>
      </c>
    </row>
    <row r="13" spans="1:15" ht="20.100000000000001" hidden="1" customHeight="1">
      <c r="A13" s="138">
        <v>2</v>
      </c>
      <c r="B13" s="149" t="s">
        <v>128</v>
      </c>
      <c r="C13" s="157" t="s">
        <v>140</v>
      </c>
      <c r="D13" s="150"/>
      <c r="E13" s="151" t="s">
        <v>25</v>
      </c>
      <c r="F13" s="152" t="e">
        <f t="shared" si="5"/>
        <v>#REF!</v>
      </c>
      <c r="G13" s="152" t="e">
        <f t="shared" si="6"/>
        <v>#REF!</v>
      </c>
      <c r="H13" s="152" t="e">
        <f>#REF!</f>
        <v>#REF!</v>
      </c>
      <c r="I13" s="152" t="e">
        <f t="shared" si="7"/>
        <v>#REF!</v>
      </c>
      <c r="J13" s="152" t="e">
        <f>#REF!</f>
        <v>#REF!</v>
      </c>
      <c r="K13" s="152" t="e">
        <f t="shared" si="8"/>
        <v>#REF!</v>
      </c>
      <c r="L13" s="152" t="e">
        <f>#REF!</f>
        <v>#REF!</v>
      </c>
      <c r="M13" s="152" t="e">
        <f t="shared" si="9"/>
        <v>#REF!</v>
      </c>
      <c r="N13" s="153" t="s">
        <v>131</v>
      </c>
      <c r="O13" s="154" t="s">
        <v>155</v>
      </c>
    </row>
    <row r="14" spans="1:15" ht="20.100000000000001" hidden="1" customHeight="1">
      <c r="A14" s="138">
        <v>2</v>
      </c>
      <c r="B14" s="149" t="s">
        <v>128</v>
      </c>
      <c r="C14" s="157" t="s">
        <v>140</v>
      </c>
      <c r="D14" s="150"/>
      <c r="E14" s="151" t="s">
        <v>25</v>
      </c>
      <c r="F14" s="152" t="e">
        <f t="shared" si="5"/>
        <v>#REF!</v>
      </c>
      <c r="G14" s="152" t="e">
        <f t="shared" si="6"/>
        <v>#REF!</v>
      </c>
      <c r="H14" s="152" t="e">
        <f>#REF!</f>
        <v>#REF!</v>
      </c>
      <c r="I14" s="152" t="e">
        <f t="shared" si="7"/>
        <v>#REF!</v>
      </c>
      <c r="J14" s="152" t="e">
        <f>#REF!</f>
        <v>#REF!</v>
      </c>
      <c r="K14" s="152" t="e">
        <f t="shared" si="8"/>
        <v>#REF!</v>
      </c>
      <c r="L14" s="152" t="e">
        <f>#REF!</f>
        <v>#REF!</v>
      </c>
      <c r="M14" s="152" t="e">
        <f t="shared" si="9"/>
        <v>#REF!</v>
      </c>
      <c r="N14" s="153" t="s">
        <v>132</v>
      </c>
      <c r="O14" s="154" t="s">
        <v>155</v>
      </c>
    </row>
    <row r="15" spans="1:15" ht="20.100000000000001" hidden="1" customHeight="1">
      <c r="A15" s="138">
        <v>2</v>
      </c>
      <c r="B15" s="149" t="s">
        <v>128</v>
      </c>
      <c r="C15" s="157" t="s">
        <v>141</v>
      </c>
      <c r="D15" s="150"/>
      <c r="E15" s="151" t="s">
        <v>25</v>
      </c>
      <c r="F15" s="152" t="e">
        <f t="shared" si="5"/>
        <v>#REF!</v>
      </c>
      <c r="G15" s="152" t="e">
        <f t="shared" si="6"/>
        <v>#REF!</v>
      </c>
      <c r="H15" s="152" t="e">
        <f>#REF!</f>
        <v>#REF!</v>
      </c>
      <c r="I15" s="152" t="e">
        <f t="shared" si="7"/>
        <v>#REF!</v>
      </c>
      <c r="J15" s="152" t="e">
        <f>#REF!</f>
        <v>#REF!</v>
      </c>
      <c r="K15" s="152" t="e">
        <f t="shared" si="8"/>
        <v>#REF!</v>
      </c>
      <c r="L15" s="152" t="e">
        <f>#REF!</f>
        <v>#REF!</v>
      </c>
      <c r="M15" s="152" t="e">
        <f t="shared" si="9"/>
        <v>#REF!</v>
      </c>
      <c r="N15" s="153" t="s">
        <v>131</v>
      </c>
      <c r="O15" s="154" t="s">
        <v>156</v>
      </c>
    </row>
    <row r="16" spans="1:15" ht="20.100000000000001" hidden="1" customHeight="1">
      <c r="A16" s="138">
        <v>2</v>
      </c>
      <c r="B16" s="149" t="s">
        <v>128</v>
      </c>
      <c r="C16" s="157" t="s">
        <v>141</v>
      </c>
      <c r="D16" s="150"/>
      <c r="E16" s="151" t="s">
        <v>25</v>
      </c>
      <c r="F16" s="152" t="e">
        <f t="shared" si="5"/>
        <v>#REF!</v>
      </c>
      <c r="G16" s="152" t="e">
        <f t="shared" si="6"/>
        <v>#REF!</v>
      </c>
      <c r="H16" s="152" t="e">
        <f>#REF!</f>
        <v>#REF!</v>
      </c>
      <c r="I16" s="152" t="e">
        <f t="shared" si="7"/>
        <v>#REF!</v>
      </c>
      <c r="J16" s="152" t="e">
        <f>#REF!</f>
        <v>#REF!</v>
      </c>
      <c r="K16" s="152" t="e">
        <f t="shared" si="8"/>
        <v>#REF!</v>
      </c>
      <c r="L16" s="152" t="e">
        <f>#REF!</f>
        <v>#REF!</v>
      </c>
      <c r="M16" s="152" t="e">
        <f t="shared" si="9"/>
        <v>#REF!</v>
      </c>
      <c r="N16" s="153" t="s">
        <v>132</v>
      </c>
      <c r="O16" s="154" t="s">
        <v>156</v>
      </c>
    </row>
    <row r="17" spans="1:15" ht="20.100000000000001" hidden="1" customHeight="1">
      <c r="A17" s="138">
        <v>2</v>
      </c>
      <c r="B17" s="140" t="s">
        <v>130</v>
      </c>
      <c r="C17" s="141" t="s">
        <v>212</v>
      </c>
      <c r="D17" s="142"/>
      <c r="E17" s="143"/>
      <c r="F17" s="144"/>
      <c r="G17" s="145" t="e">
        <f>SUM(K17,I17,M17)</f>
        <v>#REF!</v>
      </c>
      <c r="H17" s="146"/>
      <c r="I17" s="145" t="e">
        <f>SUM(I18:I33)</f>
        <v>#REF!</v>
      </c>
      <c r="J17" s="146"/>
      <c r="K17" s="145" t="e">
        <f>SUM(K18:K33)</f>
        <v>#REF!</v>
      </c>
      <c r="L17" s="146"/>
      <c r="M17" s="145" t="e">
        <f>SUM(M18:M33)</f>
        <v>#REF!</v>
      </c>
      <c r="N17" s="147"/>
      <c r="O17" s="148"/>
    </row>
    <row r="18" spans="1:15" ht="20.100000000000001" hidden="1" customHeight="1">
      <c r="A18" s="138">
        <v>2</v>
      </c>
      <c r="B18" s="175" t="s">
        <v>139</v>
      </c>
      <c r="C18" s="176" t="s">
        <v>143</v>
      </c>
      <c r="D18" s="177"/>
      <c r="E18" s="178" t="s">
        <v>25</v>
      </c>
      <c r="F18" s="179" t="e">
        <f t="shared" si="5"/>
        <v>#REF!</v>
      </c>
      <c r="G18" s="179" t="e">
        <f t="shared" si="6"/>
        <v>#REF!</v>
      </c>
      <c r="H18" s="179" t="e">
        <f>#REF!</f>
        <v>#REF!</v>
      </c>
      <c r="I18" s="179" t="e">
        <f t="shared" si="7"/>
        <v>#REF!</v>
      </c>
      <c r="J18" s="179" t="e">
        <f>#REF!</f>
        <v>#REF!</v>
      </c>
      <c r="K18" s="179" t="e">
        <f t="shared" si="8"/>
        <v>#REF!</v>
      </c>
      <c r="L18" s="179" t="e">
        <f>#REF!</f>
        <v>#REF!</v>
      </c>
      <c r="M18" s="179" t="e">
        <f t="shared" si="9"/>
        <v>#REF!</v>
      </c>
      <c r="N18" s="180" t="s">
        <v>131</v>
      </c>
      <c r="O18" s="181" t="s">
        <v>157</v>
      </c>
    </row>
    <row r="19" spans="1:15" ht="20.100000000000001" hidden="1" customHeight="1">
      <c r="A19" s="138">
        <v>2</v>
      </c>
      <c r="B19" s="149" t="s">
        <v>139</v>
      </c>
      <c r="C19" s="157" t="s">
        <v>143</v>
      </c>
      <c r="D19" s="150"/>
      <c r="E19" s="151" t="s">
        <v>25</v>
      </c>
      <c r="F19" s="152" t="e">
        <f t="shared" ref="F19:F28" si="10">INT(SUM(J19,H19,L19))</f>
        <v>#REF!</v>
      </c>
      <c r="G19" s="152" t="e">
        <f t="shared" ref="G19:G28" si="11">SUM(K19,I19,M19)</f>
        <v>#REF!</v>
      </c>
      <c r="H19" s="152" t="e">
        <f>#REF!</f>
        <v>#REF!</v>
      </c>
      <c r="I19" s="152" t="e">
        <f t="shared" ref="I19:I28" si="12">INT(D19*H19)</f>
        <v>#REF!</v>
      </c>
      <c r="J19" s="152" t="e">
        <f>#REF!</f>
        <v>#REF!</v>
      </c>
      <c r="K19" s="152" t="e">
        <f t="shared" ref="K19:K28" si="13">INT(D19*J19)</f>
        <v>#REF!</v>
      </c>
      <c r="L19" s="152" t="e">
        <f>#REF!</f>
        <v>#REF!</v>
      </c>
      <c r="M19" s="152" t="e">
        <f t="shared" ref="M19:M28" si="14">INT(D19*L19)</f>
        <v>#REF!</v>
      </c>
      <c r="N19" s="153" t="s">
        <v>132</v>
      </c>
      <c r="O19" s="154" t="s">
        <v>157</v>
      </c>
    </row>
    <row r="20" spans="1:15" ht="20.100000000000001" hidden="1" customHeight="1">
      <c r="A20" s="138">
        <v>2</v>
      </c>
      <c r="B20" s="149" t="s">
        <v>139</v>
      </c>
      <c r="C20" s="157" t="s">
        <v>144</v>
      </c>
      <c r="D20" s="150"/>
      <c r="E20" s="151" t="s">
        <v>25</v>
      </c>
      <c r="F20" s="152" t="e">
        <f t="shared" si="10"/>
        <v>#REF!</v>
      </c>
      <c r="G20" s="152" t="e">
        <f t="shared" si="11"/>
        <v>#REF!</v>
      </c>
      <c r="H20" s="152" t="e">
        <f>#REF!</f>
        <v>#REF!</v>
      </c>
      <c r="I20" s="152" t="e">
        <f t="shared" si="12"/>
        <v>#REF!</v>
      </c>
      <c r="J20" s="152" t="e">
        <f>#REF!</f>
        <v>#REF!</v>
      </c>
      <c r="K20" s="152" t="e">
        <f t="shared" si="13"/>
        <v>#REF!</v>
      </c>
      <c r="L20" s="152" t="e">
        <f>#REF!</f>
        <v>#REF!</v>
      </c>
      <c r="M20" s="152" t="e">
        <f t="shared" si="14"/>
        <v>#REF!</v>
      </c>
      <c r="N20" s="153" t="s">
        <v>131</v>
      </c>
      <c r="O20" s="154" t="s">
        <v>158</v>
      </c>
    </row>
    <row r="21" spans="1:15" ht="20.100000000000001" hidden="1" customHeight="1">
      <c r="A21" s="138">
        <v>2</v>
      </c>
      <c r="B21" s="149" t="s">
        <v>139</v>
      </c>
      <c r="C21" s="157" t="s">
        <v>144</v>
      </c>
      <c r="D21" s="150"/>
      <c r="E21" s="151" t="s">
        <v>25</v>
      </c>
      <c r="F21" s="152" t="e">
        <f t="shared" si="10"/>
        <v>#REF!</v>
      </c>
      <c r="G21" s="152" t="e">
        <f t="shared" si="11"/>
        <v>#REF!</v>
      </c>
      <c r="H21" s="152" t="e">
        <f>#REF!</f>
        <v>#REF!</v>
      </c>
      <c r="I21" s="152" t="e">
        <f t="shared" si="12"/>
        <v>#REF!</v>
      </c>
      <c r="J21" s="152" t="e">
        <f>#REF!</f>
        <v>#REF!</v>
      </c>
      <c r="K21" s="152" t="e">
        <f t="shared" si="13"/>
        <v>#REF!</v>
      </c>
      <c r="L21" s="152" t="e">
        <f>#REF!</f>
        <v>#REF!</v>
      </c>
      <c r="M21" s="152" t="e">
        <f t="shared" si="14"/>
        <v>#REF!</v>
      </c>
      <c r="N21" s="153" t="s">
        <v>132</v>
      </c>
      <c r="O21" s="154" t="s">
        <v>158</v>
      </c>
    </row>
    <row r="22" spans="1:15" ht="20.100000000000001" hidden="1" customHeight="1">
      <c r="A22" s="138">
        <v>2</v>
      </c>
      <c r="B22" s="149" t="s">
        <v>139</v>
      </c>
      <c r="C22" s="157" t="s">
        <v>145</v>
      </c>
      <c r="D22" s="150"/>
      <c r="E22" s="151" t="s">
        <v>25</v>
      </c>
      <c r="F22" s="152" t="e">
        <f t="shared" si="10"/>
        <v>#REF!</v>
      </c>
      <c r="G22" s="152" t="e">
        <f t="shared" si="11"/>
        <v>#REF!</v>
      </c>
      <c r="H22" s="152" t="e">
        <f>#REF!</f>
        <v>#REF!</v>
      </c>
      <c r="I22" s="152" t="e">
        <f t="shared" si="12"/>
        <v>#REF!</v>
      </c>
      <c r="J22" s="152" t="e">
        <f>#REF!</f>
        <v>#REF!</v>
      </c>
      <c r="K22" s="152" t="e">
        <f t="shared" si="13"/>
        <v>#REF!</v>
      </c>
      <c r="L22" s="152" t="e">
        <f>#REF!</f>
        <v>#REF!</v>
      </c>
      <c r="M22" s="152" t="e">
        <f t="shared" si="14"/>
        <v>#REF!</v>
      </c>
      <c r="N22" s="153" t="s">
        <v>131</v>
      </c>
      <c r="O22" s="154" t="s">
        <v>168</v>
      </c>
    </row>
    <row r="23" spans="1:15" ht="20.100000000000001" hidden="1" customHeight="1">
      <c r="A23" s="138">
        <v>2</v>
      </c>
      <c r="B23" s="149" t="s">
        <v>139</v>
      </c>
      <c r="C23" s="157" t="s">
        <v>145</v>
      </c>
      <c r="D23" s="150" t="e">
        <f>#REF!</f>
        <v>#REF!</v>
      </c>
      <c r="E23" s="151" t="s">
        <v>25</v>
      </c>
      <c r="F23" s="152" t="e">
        <f t="shared" si="10"/>
        <v>#REF!</v>
      </c>
      <c r="G23" s="152" t="e">
        <f t="shared" si="11"/>
        <v>#REF!</v>
      </c>
      <c r="H23" s="152" t="e">
        <f>#REF!</f>
        <v>#REF!</v>
      </c>
      <c r="I23" s="152" t="e">
        <f t="shared" si="12"/>
        <v>#REF!</v>
      </c>
      <c r="J23" s="152" t="e">
        <f>#REF!</f>
        <v>#REF!</v>
      </c>
      <c r="K23" s="152" t="e">
        <f t="shared" si="13"/>
        <v>#REF!</v>
      </c>
      <c r="L23" s="152" t="e">
        <f>#REF!</f>
        <v>#REF!</v>
      </c>
      <c r="M23" s="152" t="e">
        <f t="shared" si="14"/>
        <v>#REF!</v>
      </c>
      <c r="N23" s="153" t="s">
        <v>132</v>
      </c>
      <c r="O23" s="154" t="s">
        <v>262</v>
      </c>
    </row>
    <row r="24" spans="1:15" ht="20.100000000000001" hidden="1" customHeight="1">
      <c r="A24" s="138">
        <v>2</v>
      </c>
      <c r="B24" s="149" t="s">
        <v>139</v>
      </c>
      <c r="C24" s="157" t="s">
        <v>146</v>
      </c>
      <c r="D24" s="150"/>
      <c r="E24" s="151" t="s">
        <v>25</v>
      </c>
      <c r="F24" s="152" t="e">
        <f t="shared" si="10"/>
        <v>#REF!</v>
      </c>
      <c r="G24" s="152" t="e">
        <f t="shared" si="11"/>
        <v>#REF!</v>
      </c>
      <c r="H24" s="152" t="e">
        <f>#REF!</f>
        <v>#REF!</v>
      </c>
      <c r="I24" s="152" t="e">
        <f t="shared" si="12"/>
        <v>#REF!</v>
      </c>
      <c r="J24" s="152" t="e">
        <f>#REF!</f>
        <v>#REF!</v>
      </c>
      <c r="K24" s="152" t="e">
        <f t="shared" si="13"/>
        <v>#REF!</v>
      </c>
      <c r="L24" s="152" t="e">
        <f>#REF!</f>
        <v>#REF!</v>
      </c>
      <c r="M24" s="152" t="e">
        <f t="shared" si="14"/>
        <v>#REF!</v>
      </c>
      <c r="N24" s="153" t="s">
        <v>131</v>
      </c>
      <c r="O24" s="154" t="s">
        <v>169</v>
      </c>
    </row>
    <row r="25" spans="1:15" ht="20.100000000000001" hidden="1" customHeight="1">
      <c r="A25" s="138">
        <v>2</v>
      </c>
      <c r="B25" s="149" t="s">
        <v>139</v>
      </c>
      <c r="C25" s="157" t="s">
        <v>146</v>
      </c>
      <c r="D25" s="150"/>
      <c r="E25" s="151" t="s">
        <v>25</v>
      </c>
      <c r="F25" s="152" t="e">
        <f t="shared" si="10"/>
        <v>#REF!</v>
      </c>
      <c r="G25" s="152" t="e">
        <f t="shared" si="11"/>
        <v>#REF!</v>
      </c>
      <c r="H25" s="152" t="e">
        <f>#REF!</f>
        <v>#REF!</v>
      </c>
      <c r="I25" s="152" t="e">
        <f t="shared" si="12"/>
        <v>#REF!</v>
      </c>
      <c r="J25" s="152" t="e">
        <f>#REF!</f>
        <v>#REF!</v>
      </c>
      <c r="K25" s="152" t="e">
        <f t="shared" si="13"/>
        <v>#REF!</v>
      </c>
      <c r="L25" s="152" t="e">
        <f>#REF!</f>
        <v>#REF!</v>
      </c>
      <c r="M25" s="152" t="e">
        <f t="shared" si="14"/>
        <v>#REF!</v>
      </c>
      <c r="N25" s="153" t="s">
        <v>132</v>
      </c>
      <c r="O25" s="154" t="s">
        <v>169</v>
      </c>
    </row>
    <row r="26" spans="1:15" ht="20.100000000000001" hidden="1" customHeight="1">
      <c r="A26" s="138">
        <v>2</v>
      </c>
      <c r="B26" s="149" t="s">
        <v>138</v>
      </c>
      <c r="C26" s="157" t="s">
        <v>147</v>
      </c>
      <c r="D26" s="150"/>
      <c r="E26" s="151" t="s">
        <v>25</v>
      </c>
      <c r="F26" s="152" t="e">
        <f t="shared" si="10"/>
        <v>#REF!</v>
      </c>
      <c r="G26" s="152" t="e">
        <f t="shared" si="11"/>
        <v>#REF!</v>
      </c>
      <c r="H26" s="152" t="e">
        <f>#REF!</f>
        <v>#REF!</v>
      </c>
      <c r="I26" s="152" t="e">
        <f t="shared" si="12"/>
        <v>#REF!</v>
      </c>
      <c r="J26" s="152" t="e">
        <f>#REF!</f>
        <v>#REF!</v>
      </c>
      <c r="K26" s="152" t="e">
        <f t="shared" si="13"/>
        <v>#REF!</v>
      </c>
      <c r="L26" s="152" t="e">
        <f>#REF!</f>
        <v>#REF!</v>
      </c>
      <c r="M26" s="152" t="e">
        <f t="shared" si="14"/>
        <v>#REF!</v>
      </c>
      <c r="N26" s="153" t="s">
        <v>131</v>
      </c>
      <c r="O26" s="154" t="s">
        <v>170</v>
      </c>
    </row>
    <row r="27" spans="1:15" ht="20.100000000000001" hidden="1" customHeight="1">
      <c r="A27" s="138">
        <v>2</v>
      </c>
      <c r="B27" s="149" t="s">
        <v>138</v>
      </c>
      <c r="C27" s="157" t="s">
        <v>147</v>
      </c>
      <c r="D27" s="150"/>
      <c r="E27" s="151" t="s">
        <v>25</v>
      </c>
      <c r="F27" s="152" t="e">
        <f t="shared" si="10"/>
        <v>#REF!</v>
      </c>
      <c r="G27" s="152" t="e">
        <f t="shared" si="11"/>
        <v>#REF!</v>
      </c>
      <c r="H27" s="152" t="e">
        <f>#REF!</f>
        <v>#REF!</v>
      </c>
      <c r="I27" s="152" t="e">
        <f t="shared" si="12"/>
        <v>#REF!</v>
      </c>
      <c r="J27" s="152" t="e">
        <f>#REF!</f>
        <v>#REF!</v>
      </c>
      <c r="K27" s="152" t="e">
        <f t="shared" si="13"/>
        <v>#REF!</v>
      </c>
      <c r="L27" s="152" t="e">
        <f>#REF!</f>
        <v>#REF!</v>
      </c>
      <c r="M27" s="152" t="e">
        <f t="shared" si="14"/>
        <v>#REF!</v>
      </c>
      <c r="N27" s="153" t="s">
        <v>132</v>
      </c>
      <c r="O27" s="154" t="s">
        <v>170</v>
      </c>
    </row>
    <row r="28" spans="1:15" ht="20.100000000000001" hidden="1" customHeight="1">
      <c r="A28" s="138">
        <v>2</v>
      </c>
      <c r="B28" s="149" t="s">
        <v>138</v>
      </c>
      <c r="C28" s="157" t="s">
        <v>148</v>
      </c>
      <c r="D28" s="150"/>
      <c r="E28" s="151" t="s">
        <v>25</v>
      </c>
      <c r="F28" s="152" t="e">
        <f t="shared" si="10"/>
        <v>#REF!</v>
      </c>
      <c r="G28" s="152" t="e">
        <f t="shared" si="11"/>
        <v>#REF!</v>
      </c>
      <c r="H28" s="152" t="e">
        <f>#REF!</f>
        <v>#REF!</v>
      </c>
      <c r="I28" s="152" t="e">
        <f t="shared" si="12"/>
        <v>#REF!</v>
      </c>
      <c r="J28" s="152" t="e">
        <f>#REF!</f>
        <v>#REF!</v>
      </c>
      <c r="K28" s="152" t="e">
        <f t="shared" si="13"/>
        <v>#REF!</v>
      </c>
      <c r="L28" s="152" t="e">
        <f>#REF!</f>
        <v>#REF!</v>
      </c>
      <c r="M28" s="152" t="e">
        <f t="shared" si="14"/>
        <v>#REF!</v>
      </c>
      <c r="N28" s="153" t="s">
        <v>131</v>
      </c>
      <c r="O28" s="154" t="s">
        <v>171</v>
      </c>
    </row>
    <row r="29" spans="1:15" ht="20.100000000000001" hidden="1" customHeight="1">
      <c r="A29" s="138">
        <v>2</v>
      </c>
      <c r="B29" s="149" t="s">
        <v>138</v>
      </c>
      <c r="C29" s="157" t="s">
        <v>148</v>
      </c>
      <c r="D29" s="150" t="e">
        <f>#REF!</f>
        <v>#REF!</v>
      </c>
      <c r="E29" s="151" t="s">
        <v>25</v>
      </c>
      <c r="F29" s="152" t="e">
        <f>INT(SUM(J29,H29,L29))</f>
        <v>#REF!</v>
      </c>
      <c r="G29" s="152" t="e">
        <f t="shared" ref="G29:G34" si="15">SUM(K29,I29,M29)</f>
        <v>#REF!</v>
      </c>
      <c r="H29" s="152" t="e">
        <f>#REF!</f>
        <v>#REF!</v>
      </c>
      <c r="I29" s="152" t="e">
        <f>INT(D29*H29)</f>
        <v>#REF!</v>
      </c>
      <c r="J29" s="152" t="e">
        <f>#REF!</f>
        <v>#REF!</v>
      </c>
      <c r="K29" s="152" t="e">
        <f>INT(D29*J29)</f>
        <v>#REF!</v>
      </c>
      <c r="L29" s="152" t="e">
        <f>#REF!</f>
        <v>#REF!</v>
      </c>
      <c r="M29" s="152" t="e">
        <f>INT(D29*L29)</f>
        <v>#REF!</v>
      </c>
      <c r="N29" s="153" t="s">
        <v>132</v>
      </c>
      <c r="O29" s="154" t="s">
        <v>263</v>
      </c>
    </row>
    <row r="30" spans="1:15" ht="20.100000000000001" hidden="1" customHeight="1">
      <c r="A30" s="138">
        <v>2</v>
      </c>
      <c r="B30" s="175" t="s">
        <v>159</v>
      </c>
      <c r="C30" s="176" t="s">
        <v>161</v>
      </c>
      <c r="D30" s="177"/>
      <c r="E30" s="178" t="s">
        <v>25</v>
      </c>
      <c r="F30" s="179" t="e">
        <f>INT(SUM(J30,H30,L30))</f>
        <v>#REF!</v>
      </c>
      <c r="G30" s="179" t="e">
        <f t="shared" si="15"/>
        <v>#REF!</v>
      </c>
      <c r="H30" s="179" t="e">
        <f>#REF!</f>
        <v>#REF!</v>
      </c>
      <c r="I30" s="179" t="e">
        <f>INT(D30*H30)</f>
        <v>#REF!</v>
      </c>
      <c r="J30" s="179" t="e">
        <f>#REF!</f>
        <v>#REF!</v>
      </c>
      <c r="K30" s="179" t="e">
        <f>INT(D30*J30)</f>
        <v>#REF!</v>
      </c>
      <c r="L30" s="179" t="e">
        <f>#REF!</f>
        <v>#REF!</v>
      </c>
      <c r="M30" s="179" t="e">
        <f>INT(D30*L30)</f>
        <v>#REF!</v>
      </c>
      <c r="N30" s="180" t="s">
        <v>131</v>
      </c>
      <c r="O30" s="181" t="s">
        <v>172</v>
      </c>
    </row>
    <row r="31" spans="1:15" ht="20.100000000000001" hidden="1" customHeight="1">
      <c r="A31" s="138">
        <v>2</v>
      </c>
      <c r="B31" s="149" t="s">
        <v>159</v>
      </c>
      <c r="C31" s="157" t="s">
        <v>161</v>
      </c>
      <c r="D31" s="150" t="e">
        <f>#REF!</f>
        <v>#REF!</v>
      </c>
      <c r="E31" s="151" t="s">
        <v>25</v>
      </c>
      <c r="F31" s="152" t="e">
        <f>INT(SUM(J31,H31,L31))</f>
        <v>#REF!</v>
      </c>
      <c r="G31" s="152" t="e">
        <f t="shared" si="15"/>
        <v>#REF!</v>
      </c>
      <c r="H31" s="152" t="e">
        <f>#REF!</f>
        <v>#REF!</v>
      </c>
      <c r="I31" s="152" t="e">
        <f>INT(D31*H31)</f>
        <v>#REF!</v>
      </c>
      <c r="J31" s="152" t="e">
        <f>#REF!</f>
        <v>#REF!</v>
      </c>
      <c r="K31" s="152" t="e">
        <f>INT(D31*J31)</f>
        <v>#REF!</v>
      </c>
      <c r="L31" s="152" t="e">
        <f>#REF!</f>
        <v>#REF!</v>
      </c>
      <c r="M31" s="152" t="e">
        <f>INT(D31*L31)</f>
        <v>#REF!</v>
      </c>
      <c r="N31" s="153" t="s">
        <v>132</v>
      </c>
      <c r="O31" s="154" t="s">
        <v>264</v>
      </c>
    </row>
    <row r="32" spans="1:15" ht="20.100000000000001" hidden="1" customHeight="1">
      <c r="A32" s="138">
        <v>2</v>
      </c>
      <c r="B32" s="175" t="s">
        <v>160</v>
      </c>
      <c r="C32" s="176" t="s">
        <v>161</v>
      </c>
      <c r="D32" s="177"/>
      <c r="E32" s="178" t="s">
        <v>25</v>
      </c>
      <c r="F32" s="179" t="e">
        <f>INT(SUM(J32,H32,L32))</f>
        <v>#REF!</v>
      </c>
      <c r="G32" s="179" t="e">
        <f t="shared" si="15"/>
        <v>#REF!</v>
      </c>
      <c r="H32" s="179" t="e">
        <f>#REF!</f>
        <v>#REF!</v>
      </c>
      <c r="I32" s="179" t="e">
        <f>INT(D32*H32)</f>
        <v>#REF!</v>
      </c>
      <c r="J32" s="179" t="e">
        <f>#REF!</f>
        <v>#REF!</v>
      </c>
      <c r="K32" s="179" t="e">
        <f>INT(D32*J32)</f>
        <v>#REF!</v>
      </c>
      <c r="L32" s="179" t="e">
        <f>#REF!</f>
        <v>#REF!</v>
      </c>
      <c r="M32" s="179" t="e">
        <f>INT(D32*L32)</f>
        <v>#REF!</v>
      </c>
      <c r="N32" s="180" t="s">
        <v>131</v>
      </c>
      <c r="O32" s="181" t="s">
        <v>173</v>
      </c>
    </row>
    <row r="33" spans="1:15" ht="20.100000000000001" hidden="1" customHeight="1">
      <c r="A33" s="138">
        <v>2</v>
      </c>
      <c r="B33" s="149" t="s">
        <v>160</v>
      </c>
      <c r="C33" s="157" t="s">
        <v>161</v>
      </c>
      <c r="D33" s="150"/>
      <c r="E33" s="151" t="s">
        <v>25</v>
      </c>
      <c r="F33" s="152" t="e">
        <f>INT(SUM(J33,H33,L33))</f>
        <v>#REF!</v>
      </c>
      <c r="G33" s="152" t="e">
        <f t="shared" si="15"/>
        <v>#REF!</v>
      </c>
      <c r="H33" s="152" t="e">
        <f>#REF!</f>
        <v>#REF!</v>
      </c>
      <c r="I33" s="152" t="e">
        <f>INT(D33*H33)</f>
        <v>#REF!</v>
      </c>
      <c r="J33" s="152" t="e">
        <f>#REF!</f>
        <v>#REF!</v>
      </c>
      <c r="K33" s="152" t="e">
        <f>INT(D33*J33)</f>
        <v>#REF!</v>
      </c>
      <c r="L33" s="152" t="e">
        <f>#REF!</f>
        <v>#REF!</v>
      </c>
      <c r="M33" s="152" t="e">
        <f>INT(D33*L33)</f>
        <v>#REF!</v>
      </c>
      <c r="N33" s="153" t="s">
        <v>132</v>
      </c>
      <c r="O33" s="154" t="s">
        <v>173</v>
      </c>
    </row>
    <row r="34" spans="1:15" ht="20.100000000000001" hidden="1" customHeight="1">
      <c r="A34" s="138">
        <v>2</v>
      </c>
      <c r="B34" s="140" t="s">
        <v>135</v>
      </c>
      <c r="C34" s="141"/>
      <c r="D34" s="142"/>
      <c r="E34" s="143"/>
      <c r="F34" s="144"/>
      <c r="G34" s="145" t="e">
        <f t="shared" si="15"/>
        <v>#REF!</v>
      </c>
      <c r="H34" s="146"/>
      <c r="I34" s="145" t="e">
        <f>SUM(I35:I58)</f>
        <v>#REF!</v>
      </c>
      <c r="J34" s="146"/>
      <c r="K34" s="145" t="e">
        <f>SUM(K35:K58)</f>
        <v>#REF!</v>
      </c>
      <c r="L34" s="146"/>
      <c r="M34" s="145" t="e">
        <f>SUM(M35:M58)</f>
        <v>#REF!</v>
      </c>
      <c r="N34" s="147"/>
      <c r="O34" s="148"/>
    </row>
    <row r="35" spans="1:15" ht="20.100000000000001" hidden="1" customHeight="1">
      <c r="A35" s="138">
        <v>2</v>
      </c>
      <c r="B35" s="175" t="s">
        <v>137</v>
      </c>
      <c r="C35" s="176" t="s">
        <v>162</v>
      </c>
      <c r="D35" s="177"/>
      <c r="E35" s="178" t="s">
        <v>25</v>
      </c>
      <c r="F35" s="179"/>
      <c r="G35" s="179"/>
      <c r="H35" s="179"/>
      <c r="I35" s="179"/>
      <c r="J35" s="179"/>
      <c r="K35" s="179"/>
      <c r="L35" s="179"/>
      <c r="M35" s="179"/>
      <c r="N35" s="180" t="s">
        <v>131</v>
      </c>
      <c r="O35" s="181" t="s">
        <v>174</v>
      </c>
    </row>
    <row r="36" spans="1:15" ht="20.100000000000001" hidden="1" customHeight="1">
      <c r="A36" s="138">
        <v>2</v>
      </c>
      <c r="B36" s="149" t="s">
        <v>137</v>
      </c>
      <c r="C36" s="157" t="s">
        <v>162</v>
      </c>
      <c r="D36" s="150" t="e">
        <f>#REF!</f>
        <v>#REF!</v>
      </c>
      <c r="E36" s="151" t="s">
        <v>25</v>
      </c>
      <c r="F36" s="152" t="e">
        <f>INT(SUM(J36,H36,L36))</f>
        <v>#REF!</v>
      </c>
      <c r="G36" s="152" t="e">
        <f>SUM(K36,I36,M36)</f>
        <v>#REF!</v>
      </c>
      <c r="H36" s="152" t="e">
        <f>#REF!</f>
        <v>#REF!</v>
      </c>
      <c r="I36" s="152" t="e">
        <f>INT(D36*H36)</f>
        <v>#REF!</v>
      </c>
      <c r="J36" s="152" t="e">
        <f>#REF!</f>
        <v>#REF!</v>
      </c>
      <c r="K36" s="152" t="e">
        <f>INT(D36*J36)</f>
        <v>#REF!</v>
      </c>
      <c r="L36" s="152" t="e">
        <f>#REF!</f>
        <v>#REF!</v>
      </c>
      <c r="M36" s="152" t="e">
        <f>INT(D36*L36)</f>
        <v>#REF!</v>
      </c>
      <c r="N36" s="153" t="s">
        <v>132</v>
      </c>
      <c r="O36" s="154" t="s">
        <v>174</v>
      </c>
    </row>
    <row r="37" spans="1:15" ht="20.100000000000001" hidden="1" customHeight="1">
      <c r="A37" s="138">
        <v>2</v>
      </c>
      <c r="B37" s="175" t="s">
        <v>137</v>
      </c>
      <c r="C37" s="176" t="s">
        <v>163</v>
      </c>
      <c r="D37" s="177"/>
      <c r="E37" s="178" t="s">
        <v>25</v>
      </c>
      <c r="F37" s="179"/>
      <c r="G37" s="179"/>
      <c r="H37" s="179"/>
      <c r="I37" s="179"/>
      <c r="J37" s="179"/>
      <c r="K37" s="179"/>
      <c r="L37" s="179"/>
      <c r="M37" s="179"/>
      <c r="N37" s="180" t="s">
        <v>131</v>
      </c>
      <c r="O37" s="181" t="s">
        <v>175</v>
      </c>
    </row>
    <row r="38" spans="1:15" ht="20.100000000000001" hidden="1" customHeight="1">
      <c r="A38" s="138">
        <v>2</v>
      </c>
      <c r="B38" s="149" t="s">
        <v>137</v>
      </c>
      <c r="C38" s="157" t="s">
        <v>163</v>
      </c>
      <c r="D38" s="150"/>
      <c r="E38" s="151" t="s">
        <v>25</v>
      </c>
      <c r="F38" s="152"/>
      <c r="G38" s="152"/>
      <c r="H38" s="152"/>
      <c r="I38" s="152"/>
      <c r="J38" s="152"/>
      <c r="K38" s="152"/>
      <c r="L38" s="152"/>
      <c r="M38" s="152"/>
      <c r="N38" s="153" t="s">
        <v>132</v>
      </c>
      <c r="O38" s="154" t="s">
        <v>175</v>
      </c>
    </row>
    <row r="39" spans="1:15" ht="20.100000000000001" hidden="1" customHeight="1">
      <c r="A39" s="138">
        <v>2</v>
      </c>
      <c r="B39" s="149" t="s">
        <v>137</v>
      </c>
      <c r="C39" s="157" t="s">
        <v>164</v>
      </c>
      <c r="D39" s="150"/>
      <c r="E39" s="151" t="s">
        <v>25</v>
      </c>
      <c r="F39" s="152"/>
      <c r="G39" s="152"/>
      <c r="H39" s="152"/>
      <c r="I39" s="152"/>
      <c r="J39" s="152"/>
      <c r="K39" s="152"/>
      <c r="L39" s="152"/>
      <c r="M39" s="152"/>
      <c r="N39" s="153" t="s">
        <v>131</v>
      </c>
      <c r="O39" s="154" t="s">
        <v>176</v>
      </c>
    </row>
    <row r="40" spans="1:15" ht="20.100000000000001" hidden="1" customHeight="1">
      <c r="A40" s="138">
        <v>2</v>
      </c>
      <c r="B40" s="149" t="s">
        <v>137</v>
      </c>
      <c r="C40" s="157" t="s">
        <v>164</v>
      </c>
      <c r="D40" s="150"/>
      <c r="E40" s="151" t="s">
        <v>25</v>
      </c>
      <c r="F40" s="152"/>
      <c r="G40" s="152"/>
      <c r="H40" s="152"/>
      <c r="I40" s="152"/>
      <c r="J40" s="152"/>
      <c r="K40" s="152"/>
      <c r="L40" s="152"/>
      <c r="M40" s="152"/>
      <c r="N40" s="153" t="s">
        <v>132</v>
      </c>
      <c r="O40" s="154" t="s">
        <v>176</v>
      </c>
    </row>
    <row r="41" spans="1:15" ht="20.100000000000001" hidden="1" customHeight="1">
      <c r="A41" s="138">
        <v>2</v>
      </c>
      <c r="B41" s="149" t="s">
        <v>149</v>
      </c>
      <c r="C41" s="157" t="s">
        <v>162</v>
      </c>
      <c r="D41" s="150"/>
      <c r="E41" s="151" t="s">
        <v>25</v>
      </c>
      <c r="F41" s="152"/>
      <c r="G41" s="152"/>
      <c r="H41" s="152"/>
      <c r="I41" s="152"/>
      <c r="J41" s="152"/>
      <c r="K41" s="152"/>
      <c r="L41" s="152"/>
      <c r="M41" s="152"/>
      <c r="N41" s="153" t="s">
        <v>131</v>
      </c>
      <c r="O41" s="154" t="s">
        <v>177</v>
      </c>
    </row>
    <row r="42" spans="1:15" ht="20.100000000000001" hidden="1" customHeight="1">
      <c r="A42" s="138">
        <v>2</v>
      </c>
      <c r="B42" s="149" t="s">
        <v>261</v>
      </c>
      <c r="C42" s="157" t="s">
        <v>162</v>
      </c>
      <c r="D42" s="150" t="e">
        <f>#REF!</f>
        <v>#REF!</v>
      </c>
      <c r="E42" s="151" t="s">
        <v>25</v>
      </c>
      <c r="F42" s="152" t="e">
        <f>INT(SUM(J42,H42,L42))</f>
        <v>#REF!</v>
      </c>
      <c r="G42" s="152" t="e">
        <f>SUM(K42,I42,M42)</f>
        <v>#REF!</v>
      </c>
      <c r="H42" s="152" t="e">
        <f>#REF!</f>
        <v>#REF!</v>
      </c>
      <c r="I42" s="152" t="e">
        <f>INT(D42*H42)</f>
        <v>#REF!</v>
      </c>
      <c r="J42" s="152" t="e">
        <f>#REF!</f>
        <v>#REF!</v>
      </c>
      <c r="K42" s="152" t="e">
        <f>INT(D42*J42)</f>
        <v>#REF!</v>
      </c>
      <c r="L42" s="152" t="e">
        <f>#REF!</f>
        <v>#REF!</v>
      </c>
      <c r="M42" s="152" t="e">
        <f>INT(D42*L42)</f>
        <v>#REF!</v>
      </c>
      <c r="N42" s="153" t="s">
        <v>132</v>
      </c>
      <c r="O42" s="154" t="s">
        <v>175</v>
      </c>
    </row>
    <row r="43" spans="1:15" ht="20.100000000000001" hidden="1" customHeight="1">
      <c r="A43" s="138">
        <v>2</v>
      </c>
      <c r="B43" s="149" t="s">
        <v>149</v>
      </c>
      <c r="C43" s="157" t="s">
        <v>163</v>
      </c>
      <c r="D43" s="150"/>
      <c r="E43" s="151" t="s">
        <v>25</v>
      </c>
      <c r="F43" s="152"/>
      <c r="G43" s="152"/>
      <c r="H43" s="152"/>
      <c r="I43" s="152"/>
      <c r="J43" s="152"/>
      <c r="K43" s="152"/>
      <c r="L43" s="152"/>
      <c r="M43" s="152"/>
      <c r="N43" s="153" t="s">
        <v>131</v>
      </c>
      <c r="O43" s="154" t="s">
        <v>178</v>
      </c>
    </row>
    <row r="44" spans="1:15" ht="20.100000000000001" hidden="1" customHeight="1">
      <c r="A44" s="138">
        <v>2</v>
      </c>
      <c r="B44" s="149" t="s">
        <v>149</v>
      </c>
      <c r="C44" s="157" t="s">
        <v>163</v>
      </c>
      <c r="D44" s="150"/>
      <c r="E44" s="151" t="s">
        <v>25</v>
      </c>
      <c r="F44" s="152"/>
      <c r="G44" s="152"/>
      <c r="H44" s="152"/>
      <c r="I44" s="152"/>
      <c r="J44" s="152"/>
      <c r="K44" s="152"/>
      <c r="L44" s="152"/>
      <c r="M44" s="152"/>
      <c r="N44" s="153" t="s">
        <v>132</v>
      </c>
      <c r="O44" s="154" t="s">
        <v>178</v>
      </c>
    </row>
    <row r="45" spans="1:15" ht="20.100000000000001" hidden="1" customHeight="1">
      <c r="A45" s="138">
        <v>2</v>
      </c>
      <c r="B45" s="149" t="s">
        <v>149</v>
      </c>
      <c r="C45" s="157" t="s">
        <v>164</v>
      </c>
      <c r="D45" s="150"/>
      <c r="E45" s="151" t="s">
        <v>25</v>
      </c>
      <c r="F45" s="152"/>
      <c r="G45" s="152"/>
      <c r="H45" s="152"/>
      <c r="I45" s="152"/>
      <c r="J45" s="152"/>
      <c r="K45" s="152"/>
      <c r="L45" s="152"/>
      <c r="M45" s="152"/>
      <c r="N45" s="153" t="s">
        <v>131</v>
      </c>
      <c r="O45" s="154" t="s">
        <v>179</v>
      </c>
    </row>
    <row r="46" spans="1:15" ht="20.100000000000001" hidden="1" customHeight="1">
      <c r="A46" s="138">
        <v>2</v>
      </c>
      <c r="B46" s="149" t="s">
        <v>149</v>
      </c>
      <c r="C46" s="157" t="s">
        <v>164</v>
      </c>
      <c r="D46" s="150"/>
      <c r="E46" s="151" t="s">
        <v>25</v>
      </c>
      <c r="F46" s="152"/>
      <c r="G46" s="152"/>
      <c r="H46" s="152"/>
      <c r="I46" s="152"/>
      <c r="J46" s="152"/>
      <c r="K46" s="152"/>
      <c r="L46" s="152"/>
      <c r="M46" s="152"/>
      <c r="N46" s="153" t="s">
        <v>132</v>
      </c>
      <c r="O46" s="154" t="s">
        <v>179</v>
      </c>
    </row>
    <row r="47" spans="1:15" ht="20.100000000000001" hidden="1" customHeight="1">
      <c r="A47" s="138">
        <v>2</v>
      </c>
      <c r="B47" s="149" t="s">
        <v>150</v>
      </c>
      <c r="C47" s="157" t="s">
        <v>162</v>
      </c>
      <c r="D47" s="150"/>
      <c r="E47" s="151" t="s">
        <v>25</v>
      </c>
      <c r="F47" s="152"/>
      <c r="G47" s="152"/>
      <c r="H47" s="152"/>
      <c r="I47" s="152"/>
      <c r="J47" s="152"/>
      <c r="K47" s="152"/>
      <c r="L47" s="152"/>
      <c r="M47" s="152"/>
      <c r="N47" s="153" t="s">
        <v>131</v>
      </c>
      <c r="O47" s="154" t="s">
        <v>180</v>
      </c>
    </row>
    <row r="48" spans="1:15" ht="20.100000000000001" hidden="1" customHeight="1">
      <c r="A48" s="138">
        <v>2</v>
      </c>
      <c r="B48" s="149" t="s">
        <v>150</v>
      </c>
      <c r="C48" s="157" t="s">
        <v>162</v>
      </c>
      <c r="D48" s="150"/>
      <c r="E48" s="151" t="s">
        <v>25</v>
      </c>
      <c r="F48" s="152"/>
      <c r="G48" s="152"/>
      <c r="H48" s="152"/>
      <c r="I48" s="152"/>
      <c r="J48" s="152"/>
      <c r="K48" s="152"/>
      <c r="L48" s="152"/>
      <c r="M48" s="152"/>
      <c r="N48" s="153" t="s">
        <v>132</v>
      </c>
      <c r="O48" s="154" t="s">
        <v>180</v>
      </c>
    </row>
    <row r="49" spans="1:15" ht="20.100000000000001" hidden="1" customHeight="1">
      <c r="A49" s="138">
        <v>2</v>
      </c>
      <c r="B49" s="149" t="s">
        <v>150</v>
      </c>
      <c r="C49" s="157" t="s">
        <v>163</v>
      </c>
      <c r="D49" s="150"/>
      <c r="E49" s="151" t="s">
        <v>25</v>
      </c>
      <c r="F49" s="152"/>
      <c r="G49" s="152"/>
      <c r="H49" s="152"/>
      <c r="I49" s="152"/>
      <c r="J49" s="152"/>
      <c r="K49" s="152"/>
      <c r="L49" s="152"/>
      <c r="M49" s="152"/>
      <c r="N49" s="153" t="s">
        <v>131</v>
      </c>
      <c r="O49" s="154" t="s">
        <v>181</v>
      </c>
    </row>
    <row r="50" spans="1:15" ht="20.100000000000001" hidden="1" customHeight="1">
      <c r="A50" s="138">
        <v>2</v>
      </c>
      <c r="B50" s="149" t="s">
        <v>150</v>
      </c>
      <c r="C50" s="157" t="s">
        <v>163</v>
      </c>
      <c r="D50" s="150"/>
      <c r="E50" s="151" t="s">
        <v>25</v>
      </c>
      <c r="F50" s="152"/>
      <c r="G50" s="152"/>
      <c r="H50" s="152"/>
      <c r="I50" s="152"/>
      <c r="J50" s="152"/>
      <c r="K50" s="152"/>
      <c r="L50" s="152"/>
      <c r="M50" s="152"/>
      <c r="N50" s="153" t="s">
        <v>132</v>
      </c>
      <c r="O50" s="154" t="s">
        <v>181</v>
      </c>
    </row>
    <row r="51" spans="1:15" ht="20.100000000000001" hidden="1" customHeight="1">
      <c r="A51" s="138">
        <v>2</v>
      </c>
      <c r="B51" s="149" t="s">
        <v>150</v>
      </c>
      <c r="C51" s="157" t="s">
        <v>164</v>
      </c>
      <c r="D51" s="150"/>
      <c r="E51" s="151" t="s">
        <v>25</v>
      </c>
      <c r="F51" s="152"/>
      <c r="G51" s="152"/>
      <c r="H51" s="152"/>
      <c r="I51" s="152"/>
      <c r="J51" s="152"/>
      <c r="K51" s="152"/>
      <c r="L51" s="152"/>
      <c r="M51" s="152"/>
      <c r="N51" s="153" t="s">
        <v>131</v>
      </c>
      <c r="O51" s="154" t="s">
        <v>182</v>
      </c>
    </row>
    <row r="52" spans="1:15" ht="20.100000000000001" hidden="1" customHeight="1">
      <c r="A52" s="138">
        <v>2</v>
      </c>
      <c r="B52" s="149" t="s">
        <v>150</v>
      </c>
      <c r="C52" s="157" t="s">
        <v>164</v>
      </c>
      <c r="D52" s="150"/>
      <c r="E52" s="151" t="s">
        <v>25</v>
      </c>
      <c r="F52" s="152"/>
      <c r="G52" s="152"/>
      <c r="H52" s="152"/>
      <c r="I52" s="152"/>
      <c r="J52" s="152"/>
      <c r="K52" s="152"/>
      <c r="L52" s="152"/>
      <c r="M52" s="152"/>
      <c r="N52" s="153" t="s">
        <v>132</v>
      </c>
      <c r="O52" s="154" t="s">
        <v>182</v>
      </c>
    </row>
    <row r="53" spans="1:15" ht="20.100000000000001" hidden="1" customHeight="1">
      <c r="A53" s="138">
        <v>2</v>
      </c>
      <c r="B53" s="149" t="s">
        <v>136</v>
      </c>
      <c r="C53" s="157"/>
      <c r="D53" s="150"/>
      <c r="E53" s="151" t="s">
        <v>25</v>
      </c>
      <c r="F53" s="152"/>
      <c r="G53" s="152"/>
      <c r="H53" s="152"/>
      <c r="I53" s="152"/>
      <c r="J53" s="152"/>
      <c r="K53" s="152"/>
      <c r="L53" s="152"/>
      <c r="M53" s="152"/>
      <c r="N53" s="153" t="s">
        <v>131</v>
      </c>
      <c r="O53" s="154" t="s">
        <v>183</v>
      </c>
    </row>
    <row r="54" spans="1:15" ht="20.100000000000001" hidden="1" customHeight="1">
      <c r="A54" s="138">
        <v>2</v>
      </c>
      <c r="B54" s="149" t="s">
        <v>136</v>
      </c>
      <c r="C54" s="157"/>
      <c r="D54" s="150"/>
      <c r="E54" s="151" t="s">
        <v>25</v>
      </c>
      <c r="F54" s="152"/>
      <c r="G54" s="152"/>
      <c r="H54" s="152"/>
      <c r="I54" s="152"/>
      <c r="J54" s="152"/>
      <c r="K54" s="152"/>
      <c r="L54" s="152"/>
      <c r="M54" s="152"/>
      <c r="N54" s="153" t="s">
        <v>132</v>
      </c>
      <c r="O54" s="154" t="s">
        <v>183</v>
      </c>
    </row>
    <row r="55" spans="1:15" ht="20.100000000000001" hidden="1" customHeight="1">
      <c r="A55" s="138">
        <v>2</v>
      </c>
      <c r="B55" s="149" t="s">
        <v>151</v>
      </c>
      <c r="C55" s="157" t="s">
        <v>202</v>
      </c>
      <c r="D55" s="150"/>
      <c r="E55" s="151" t="s">
        <v>25</v>
      </c>
      <c r="F55" s="152"/>
      <c r="G55" s="152"/>
      <c r="H55" s="152"/>
      <c r="I55" s="152"/>
      <c r="J55" s="152"/>
      <c r="K55" s="152"/>
      <c r="L55" s="152"/>
      <c r="M55" s="152"/>
      <c r="N55" s="153" t="s">
        <v>131</v>
      </c>
      <c r="O55" s="154" t="s">
        <v>184</v>
      </c>
    </row>
    <row r="56" spans="1:15" ht="20.100000000000001" hidden="1" customHeight="1">
      <c r="A56" s="138">
        <v>2</v>
      </c>
      <c r="B56" s="149" t="s">
        <v>151</v>
      </c>
      <c r="C56" s="157" t="s">
        <v>202</v>
      </c>
      <c r="D56" s="150"/>
      <c r="E56" s="151" t="s">
        <v>25</v>
      </c>
      <c r="F56" s="152"/>
      <c r="G56" s="152"/>
      <c r="H56" s="152"/>
      <c r="I56" s="152"/>
      <c r="J56" s="152"/>
      <c r="K56" s="152"/>
      <c r="L56" s="152"/>
      <c r="M56" s="152"/>
      <c r="N56" s="153" t="s">
        <v>132</v>
      </c>
      <c r="O56" s="154" t="s">
        <v>184</v>
      </c>
    </row>
    <row r="57" spans="1:15" ht="20.100000000000001" hidden="1" customHeight="1">
      <c r="A57" s="138">
        <v>2</v>
      </c>
      <c r="B57" s="149" t="s">
        <v>192</v>
      </c>
      <c r="C57" s="157" t="s">
        <v>193</v>
      </c>
      <c r="D57" s="150"/>
      <c r="E57" s="151" t="s">
        <v>25</v>
      </c>
      <c r="F57" s="152"/>
      <c r="G57" s="152"/>
      <c r="H57" s="152"/>
      <c r="I57" s="152"/>
      <c r="J57" s="152"/>
      <c r="K57" s="152"/>
      <c r="L57" s="152"/>
      <c r="M57" s="152"/>
      <c r="N57" s="153" t="s">
        <v>131</v>
      </c>
      <c r="O57" s="154" t="s">
        <v>194</v>
      </c>
    </row>
    <row r="58" spans="1:15" ht="20.100000000000001" hidden="1" customHeight="1">
      <c r="A58" s="138">
        <v>2</v>
      </c>
      <c r="B58" s="149" t="s">
        <v>192</v>
      </c>
      <c r="C58" s="157" t="s">
        <v>193</v>
      </c>
      <c r="D58" s="150"/>
      <c r="E58" s="151" t="s">
        <v>25</v>
      </c>
      <c r="F58" s="152"/>
      <c r="G58" s="152"/>
      <c r="H58" s="152"/>
      <c r="I58" s="152"/>
      <c r="J58" s="152"/>
      <c r="K58" s="152"/>
      <c r="L58" s="152"/>
      <c r="M58" s="152"/>
      <c r="N58" s="153" t="s">
        <v>132</v>
      </c>
      <c r="O58" s="154" t="s">
        <v>194</v>
      </c>
    </row>
    <row r="59" spans="1:15" ht="20.100000000000001" hidden="1" customHeight="1">
      <c r="A59" s="138">
        <v>2</v>
      </c>
      <c r="B59" s="140" t="s">
        <v>134</v>
      </c>
      <c r="C59" s="141"/>
      <c r="D59" s="142"/>
      <c r="E59" s="143"/>
      <c r="F59" s="144"/>
      <c r="G59" s="145">
        <f>SUM(K59,I59,M59)</f>
        <v>0</v>
      </c>
      <c r="H59" s="146"/>
      <c r="I59" s="145">
        <f>SUM(I60:I65)</f>
        <v>0</v>
      </c>
      <c r="J59" s="146"/>
      <c r="K59" s="145">
        <f>SUM(K60:K65)</f>
        <v>0</v>
      </c>
      <c r="L59" s="146"/>
      <c r="M59" s="145">
        <f>SUM(M60:M65)</f>
        <v>0</v>
      </c>
      <c r="N59" s="147"/>
      <c r="O59" s="148"/>
    </row>
    <row r="60" spans="1:15" ht="20.100000000000001" hidden="1" customHeight="1">
      <c r="A60" s="138">
        <v>2</v>
      </c>
      <c r="B60" s="149" t="s">
        <v>133</v>
      </c>
      <c r="C60" s="157" t="s">
        <v>127</v>
      </c>
      <c r="D60" s="150"/>
      <c r="E60" s="151"/>
      <c r="F60" s="152"/>
      <c r="G60" s="152"/>
      <c r="H60" s="152"/>
      <c r="I60" s="152"/>
      <c r="J60" s="152"/>
      <c r="K60" s="152"/>
      <c r="L60" s="152"/>
      <c r="M60" s="152"/>
      <c r="N60" s="153" t="s">
        <v>131</v>
      </c>
      <c r="O60" s="154" t="s">
        <v>185</v>
      </c>
    </row>
    <row r="61" spans="1:15" ht="20.100000000000001" hidden="1" customHeight="1">
      <c r="A61" s="138">
        <v>2</v>
      </c>
      <c r="B61" s="149" t="s">
        <v>133</v>
      </c>
      <c r="C61" s="157" t="s">
        <v>127</v>
      </c>
      <c r="D61" s="150"/>
      <c r="E61" s="151"/>
      <c r="F61" s="152"/>
      <c r="G61" s="152"/>
      <c r="H61" s="152"/>
      <c r="I61" s="152"/>
      <c r="J61" s="152"/>
      <c r="K61" s="152"/>
      <c r="L61" s="152"/>
      <c r="M61" s="152"/>
      <c r="N61" s="153" t="s">
        <v>132</v>
      </c>
      <c r="O61" s="154" t="s">
        <v>185</v>
      </c>
    </row>
    <row r="62" spans="1:15" ht="20.100000000000001" hidden="1" customHeight="1">
      <c r="A62" s="138">
        <v>2</v>
      </c>
      <c r="B62" s="149" t="s">
        <v>133</v>
      </c>
      <c r="C62" s="157" t="s">
        <v>140</v>
      </c>
      <c r="D62" s="150"/>
      <c r="E62" s="151"/>
      <c r="F62" s="152"/>
      <c r="G62" s="152"/>
      <c r="H62" s="152"/>
      <c r="I62" s="152"/>
      <c r="J62" s="152"/>
      <c r="K62" s="152"/>
      <c r="L62" s="152"/>
      <c r="M62" s="152"/>
      <c r="N62" s="153" t="s">
        <v>131</v>
      </c>
      <c r="O62" s="154" t="s">
        <v>186</v>
      </c>
    </row>
    <row r="63" spans="1:15" ht="20.100000000000001" hidden="1" customHeight="1">
      <c r="A63" s="138">
        <v>2</v>
      </c>
      <c r="B63" s="149" t="s">
        <v>133</v>
      </c>
      <c r="C63" s="157" t="s">
        <v>140</v>
      </c>
      <c r="D63" s="150"/>
      <c r="E63" s="151"/>
      <c r="F63" s="152"/>
      <c r="G63" s="152"/>
      <c r="H63" s="152"/>
      <c r="I63" s="152"/>
      <c r="J63" s="152"/>
      <c r="K63" s="152"/>
      <c r="L63" s="152"/>
      <c r="M63" s="152"/>
      <c r="N63" s="153" t="s">
        <v>132</v>
      </c>
      <c r="O63" s="154" t="s">
        <v>186</v>
      </c>
    </row>
    <row r="64" spans="1:15" ht="20.100000000000001" hidden="1" customHeight="1">
      <c r="A64" s="138">
        <v>2</v>
      </c>
      <c r="B64" s="149" t="s">
        <v>133</v>
      </c>
      <c r="C64" s="157" t="s">
        <v>141</v>
      </c>
      <c r="D64" s="150"/>
      <c r="E64" s="151"/>
      <c r="F64" s="152"/>
      <c r="G64" s="152"/>
      <c r="H64" s="152"/>
      <c r="I64" s="152"/>
      <c r="J64" s="152"/>
      <c r="K64" s="152"/>
      <c r="L64" s="152"/>
      <c r="M64" s="152"/>
      <c r="N64" s="153" t="s">
        <v>131</v>
      </c>
      <c r="O64" s="154" t="s">
        <v>187</v>
      </c>
    </row>
    <row r="65" spans="1:15" ht="20.100000000000001" hidden="1" customHeight="1">
      <c r="A65" s="138">
        <v>2</v>
      </c>
      <c r="B65" s="149" t="s">
        <v>133</v>
      </c>
      <c r="C65" s="157" t="s">
        <v>141</v>
      </c>
      <c r="D65" s="150"/>
      <c r="E65" s="151"/>
      <c r="F65" s="152"/>
      <c r="G65" s="152"/>
      <c r="H65" s="152"/>
      <c r="I65" s="152"/>
      <c r="J65" s="152"/>
      <c r="K65" s="152"/>
      <c r="L65" s="152"/>
      <c r="M65" s="152"/>
      <c r="N65" s="153" t="s">
        <v>132</v>
      </c>
      <c r="O65" s="154" t="s">
        <v>187</v>
      </c>
    </row>
    <row r="66" spans="1:15" ht="20.100000000000001" customHeight="1">
      <c r="A66" s="138">
        <v>1</v>
      </c>
      <c r="B66" s="140" t="s">
        <v>272</v>
      </c>
      <c r="C66" s="141"/>
      <c r="D66" s="142"/>
      <c r="E66" s="143"/>
      <c r="F66" s="144"/>
      <c r="G66" s="145"/>
      <c r="H66" s="146"/>
      <c r="I66" s="145"/>
      <c r="J66" s="146"/>
      <c r="K66" s="145"/>
      <c r="L66" s="146"/>
      <c r="M66" s="145"/>
      <c r="N66" s="147"/>
      <c r="O66" s="148"/>
    </row>
    <row r="67" spans="1:15" ht="20.100000000000001" hidden="1" customHeight="1">
      <c r="A67" s="138">
        <v>2</v>
      </c>
      <c r="B67" s="175" t="s">
        <v>165</v>
      </c>
      <c r="C67" s="176" t="s">
        <v>166</v>
      </c>
      <c r="D67" s="177"/>
      <c r="E67" s="178" t="s">
        <v>167</v>
      </c>
      <c r="F67" s="152" t="e">
        <f>INT(SUM(J67,H67,L67))</f>
        <v>#REF!</v>
      </c>
      <c r="G67" s="152" t="e">
        <f>SUM(K67,I67,M67)</f>
        <v>#REF!</v>
      </c>
      <c r="H67" s="152" t="e">
        <f>#REF!</f>
        <v>#REF!</v>
      </c>
      <c r="I67" s="152" t="e">
        <f>INT(D67*H67)</f>
        <v>#REF!</v>
      </c>
      <c r="J67" s="152" t="e">
        <f>#REF!</f>
        <v>#REF!</v>
      </c>
      <c r="K67" s="152" t="e">
        <f>INT(D67*J67)</f>
        <v>#REF!</v>
      </c>
      <c r="L67" s="152"/>
      <c r="M67" s="152"/>
      <c r="N67" s="180" t="s">
        <v>131</v>
      </c>
      <c r="O67" s="181" t="s">
        <v>256</v>
      </c>
    </row>
    <row r="68" spans="1:15" ht="20.100000000000001" customHeight="1">
      <c r="A68" s="138">
        <v>1</v>
      </c>
      <c r="B68" s="149" t="s">
        <v>165</v>
      </c>
      <c r="C68" s="157" t="s">
        <v>166</v>
      </c>
      <c r="D68" s="252">
        <v>2597</v>
      </c>
      <c r="E68" s="143" t="s">
        <v>167</v>
      </c>
      <c r="F68" s="152"/>
      <c r="G68" s="152"/>
      <c r="H68" s="152"/>
      <c r="I68" s="152"/>
      <c r="J68" s="152"/>
      <c r="K68" s="152"/>
      <c r="L68" s="152"/>
      <c r="M68" s="152"/>
      <c r="N68" s="153" t="s">
        <v>3</v>
      </c>
      <c r="O68" s="181" t="s">
        <v>269</v>
      </c>
    </row>
    <row r="69" spans="1:15" ht="20.100000000000001" hidden="1" customHeight="1">
      <c r="A69" s="138">
        <v>2</v>
      </c>
      <c r="B69" s="182" t="s">
        <v>188</v>
      </c>
      <c r="C69" s="183"/>
      <c r="D69" s="184"/>
      <c r="E69" s="185"/>
      <c r="F69" s="186"/>
      <c r="G69" s="187"/>
      <c r="H69" s="188"/>
      <c r="I69" s="187"/>
      <c r="J69" s="188"/>
      <c r="K69" s="187"/>
      <c r="L69" s="188"/>
      <c r="M69" s="187"/>
      <c r="N69" s="189"/>
      <c r="O69" s="190"/>
    </row>
    <row r="70" spans="1:15" s="158" customFormat="1" ht="20.100000000000001" hidden="1" customHeight="1">
      <c r="A70" s="138">
        <v>2</v>
      </c>
      <c r="B70" s="160" t="s">
        <v>189</v>
      </c>
      <c r="C70" s="161" t="s">
        <v>190</v>
      </c>
      <c r="D70" s="142"/>
      <c r="E70" s="143" t="s">
        <v>191</v>
      </c>
      <c r="F70" s="144"/>
      <c r="G70" s="146"/>
      <c r="H70" s="146"/>
      <c r="I70" s="146"/>
      <c r="J70" s="146"/>
      <c r="K70" s="146"/>
      <c r="L70" s="146"/>
      <c r="M70" s="146"/>
      <c r="N70" s="162" t="s">
        <v>131</v>
      </c>
      <c r="O70" s="163" t="s">
        <v>195</v>
      </c>
    </row>
    <row r="71" spans="1:15" ht="20.100000000000001" customHeight="1">
      <c r="A71" s="5">
        <v>1</v>
      </c>
      <c r="B71" s="164" t="s">
        <v>196</v>
      </c>
      <c r="C71" s="141"/>
      <c r="D71" s="142"/>
      <c r="E71" s="143"/>
      <c r="F71" s="144"/>
      <c r="G71" s="145"/>
      <c r="H71" s="146"/>
      <c r="I71" s="145"/>
      <c r="J71" s="146"/>
      <c r="K71" s="145"/>
      <c r="L71" s="146"/>
      <c r="M71" s="145"/>
      <c r="N71" s="147"/>
      <c r="O71" s="148"/>
    </row>
    <row r="72" spans="1:15" ht="20.100000000000001" hidden="1" customHeight="1">
      <c r="A72" s="138">
        <v>2</v>
      </c>
      <c r="B72" s="191" t="s">
        <v>197</v>
      </c>
      <c r="C72" s="183"/>
      <c r="D72" s="184"/>
      <c r="E72" s="185"/>
      <c r="F72" s="186"/>
      <c r="G72" s="145">
        <f>SUM(K72,I72,M72)</f>
        <v>0</v>
      </c>
      <c r="H72" s="146"/>
      <c r="I72" s="145">
        <f>SUM(I73:I76)</f>
        <v>0</v>
      </c>
      <c r="J72" s="146"/>
      <c r="K72" s="145">
        <f>SUM(K73:K76)</f>
        <v>0</v>
      </c>
      <c r="L72" s="146"/>
      <c r="M72" s="145">
        <f>SUM(M73:M76)</f>
        <v>0</v>
      </c>
      <c r="N72" s="147"/>
      <c r="O72" s="190"/>
    </row>
    <row r="73" spans="1:15" ht="20.100000000000001" hidden="1" customHeight="1">
      <c r="A73" s="138">
        <v>2</v>
      </c>
      <c r="B73" s="165" t="s">
        <v>203</v>
      </c>
      <c r="C73" s="166"/>
      <c r="D73" s="150"/>
      <c r="E73" s="167" t="s">
        <v>2</v>
      </c>
      <c r="F73" s="152"/>
      <c r="G73" s="152"/>
      <c r="H73" s="152"/>
      <c r="I73" s="152"/>
      <c r="J73" s="152"/>
      <c r="K73" s="152"/>
      <c r="L73" s="242"/>
      <c r="M73" s="242"/>
      <c r="N73" s="153" t="s">
        <v>131</v>
      </c>
      <c r="O73" s="154" t="s">
        <v>257</v>
      </c>
    </row>
    <row r="74" spans="1:15" ht="20.100000000000001" hidden="1" customHeight="1">
      <c r="A74" s="138">
        <v>2</v>
      </c>
      <c r="B74" s="165" t="s">
        <v>204</v>
      </c>
      <c r="C74" s="166"/>
      <c r="D74" s="150"/>
      <c r="E74" s="167" t="s">
        <v>2</v>
      </c>
      <c r="F74" s="152"/>
      <c r="G74" s="152"/>
      <c r="H74" s="152"/>
      <c r="I74" s="152"/>
      <c r="J74" s="152"/>
      <c r="K74" s="152"/>
      <c r="L74" s="152"/>
      <c r="M74" s="152"/>
      <c r="N74" s="153" t="s">
        <v>131</v>
      </c>
      <c r="O74" s="154" t="s">
        <v>258</v>
      </c>
    </row>
    <row r="75" spans="1:15" ht="20.100000000000001" hidden="1" customHeight="1">
      <c r="A75" s="138">
        <v>2</v>
      </c>
      <c r="B75" s="165" t="s">
        <v>198</v>
      </c>
      <c r="C75" s="166"/>
      <c r="D75" s="150"/>
      <c r="E75" s="167" t="s">
        <v>2</v>
      </c>
      <c r="F75" s="144"/>
      <c r="G75" s="144"/>
      <c r="H75" s="144"/>
      <c r="I75" s="152"/>
      <c r="J75" s="144"/>
      <c r="K75" s="152"/>
      <c r="L75" s="144"/>
      <c r="M75" s="152"/>
      <c r="N75" s="153" t="s">
        <v>131</v>
      </c>
      <c r="O75" s="154" t="s">
        <v>205</v>
      </c>
    </row>
    <row r="76" spans="1:15" ht="19.5" hidden="1" customHeight="1">
      <c r="A76" s="138">
        <v>2</v>
      </c>
      <c r="B76" s="165" t="s">
        <v>199</v>
      </c>
      <c r="C76" s="166"/>
      <c r="D76" s="150"/>
      <c r="E76" s="167" t="s">
        <v>2</v>
      </c>
      <c r="F76" s="144"/>
      <c r="G76" s="144"/>
      <c r="H76" s="144"/>
      <c r="I76" s="152"/>
      <c r="J76" s="144"/>
      <c r="K76" s="152"/>
      <c r="L76" s="144"/>
      <c r="M76" s="152"/>
      <c r="N76" s="153" t="s">
        <v>131</v>
      </c>
      <c r="O76" s="154" t="s">
        <v>206</v>
      </c>
    </row>
    <row r="77" spans="1:15" ht="20.100000000000001" customHeight="1">
      <c r="A77" s="138">
        <v>1</v>
      </c>
      <c r="B77" s="164" t="s">
        <v>236</v>
      </c>
      <c r="C77" s="141"/>
      <c r="D77" s="142"/>
      <c r="E77" s="143"/>
      <c r="F77" s="144"/>
      <c r="G77" s="145"/>
      <c r="H77" s="146"/>
      <c r="I77" s="145"/>
      <c r="J77" s="146"/>
      <c r="K77" s="145"/>
      <c r="L77" s="146"/>
      <c r="M77" s="145"/>
      <c r="N77" s="147"/>
      <c r="O77" s="148"/>
    </row>
    <row r="78" spans="1:15" s="159" customFormat="1" ht="20.100000000000001" customHeight="1">
      <c r="A78" s="138">
        <v>1</v>
      </c>
      <c r="B78" s="160" t="e">
        <f>#REF!</f>
        <v>#REF!</v>
      </c>
      <c r="C78" s="161" t="s">
        <v>18</v>
      </c>
      <c r="D78" s="174">
        <v>20</v>
      </c>
      <c r="E78" s="143" t="s">
        <v>211</v>
      </c>
      <c r="F78" s="144"/>
      <c r="G78" s="152"/>
      <c r="H78" s="144"/>
      <c r="I78" s="152"/>
      <c r="J78" s="144"/>
      <c r="K78" s="152"/>
      <c r="L78" s="144"/>
      <c r="M78" s="152"/>
      <c r="N78" s="162" t="s">
        <v>131</v>
      </c>
      <c r="O78" s="163" t="s">
        <v>268</v>
      </c>
    </row>
    <row r="79" spans="1:15" s="159" customFormat="1" ht="20.100000000000001" customHeight="1">
      <c r="A79" s="138">
        <v>1</v>
      </c>
      <c r="B79" s="160" t="e">
        <f>#REF!</f>
        <v>#REF!</v>
      </c>
      <c r="C79" s="161" t="s">
        <v>18</v>
      </c>
      <c r="D79" s="174">
        <v>19.2</v>
      </c>
      <c r="E79" s="143" t="s">
        <v>211</v>
      </c>
      <c r="F79" s="144"/>
      <c r="G79" s="152"/>
      <c r="H79" s="144"/>
      <c r="I79" s="152"/>
      <c r="J79" s="144"/>
      <c r="K79" s="152"/>
      <c r="L79" s="144"/>
      <c r="M79" s="152"/>
      <c r="N79" s="162" t="s">
        <v>3</v>
      </c>
      <c r="O79" s="163" t="s">
        <v>176</v>
      </c>
    </row>
    <row r="80" spans="1:15" ht="20.100000000000001" customHeight="1">
      <c r="A80" s="138">
        <v>1</v>
      </c>
      <c r="B80" s="164" t="s">
        <v>237</v>
      </c>
      <c r="C80" s="141"/>
      <c r="D80" s="142"/>
      <c r="E80" s="143"/>
      <c r="F80" s="144"/>
      <c r="G80" s="145"/>
      <c r="H80" s="146"/>
      <c r="I80" s="145"/>
      <c r="J80" s="146"/>
      <c r="K80" s="145"/>
      <c r="L80" s="146"/>
      <c r="M80" s="145"/>
      <c r="N80" s="147"/>
      <c r="O80" s="148"/>
    </row>
    <row r="81" spans="1:15" ht="20.100000000000001" customHeight="1">
      <c r="A81" s="5">
        <v>1</v>
      </c>
      <c r="B81" s="165" t="s">
        <v>37</v>
      </c>
      <c r="C81" s="161" t="s">
        <v>38</v>
      </c>
      <c r="D81" s="142">
        <v>4</v>
      </c>
      <c r="E81" s="143" t="s">
        <v>39</v>
      </c>
      <c r="F81" s="144"/>
      <c r="G81" s="144"/>
      <c r="H81" s="144"/>
      <c r="I81" s="152"/>
      <c r="J81" s="144"/>
      <c r="K81" s="152"/>
      <c r="L81" s="144"/>
      <c r="M81" s="152"/>
      <c r="N81" s="168"/>
      <c r="O81" s="163" t="s">
        <v>200</v>
      </c>
    </row>
    <row r="82" spans="1:15" ht="20.100000000000001" customHeight="1">
      <c r="A82" s="5">
        <v>1</v>
      </c>
      <c r="B82" s="165" t="s">
        <v>40</v>
      </c>
      <c r="C82" s="161" t="s">
        <v>41</v>
      </c>
      <c r="D82" s="142">
        <v>12</v>
      </c>
      <c r="E82" s="143" t="s">
        <v>39</v>
      </c>
      <c r="F82" s="144"/>
      <c r="G82" s="144"/>
      <c r="H82" s="144"/>
      <c r="I82" s="152"/>
      <c r="J82" s="144"/>
      <c r="K82" s="152"/>
      <c r="L82" s="144"/>
      <c r="M82" s="152"/>
      <c r="N82" s="168"/>
      <c r="O82" s="163" t="s">
        <v>200</v>
      </c>
    </row>
    <row r="83" spans="1:15" ht="20.100000000000001" customHeight="1">
      <c r="A83" s="5">
        <v>1</v>
      </c>
      <c r="B83" s="165" t="s">
        <v>42</v>
      </c>
      <c r="C83" s="161" t="s">
        <v>43</v>
      </c>
      <c r="D83" s="150">
        <v>731</v>
      </c>
      <c r="E83" s="143" t="s">
        <v>39</v>
      </c>
      <c r="F83" s="144"/>
      <c r="G83" s="144"/>
      <c r="H83" s="144"/>
      <c r="I83" s="144"/>
      <c r="J83" s="144"/>
      <c r="K83" s="144"/>
      <c r="L83" s="144"/>
      <c r="M83" s="144"/>
      <c r="N83" s="168"/>
      <c r="O83" s="163" t="s">
        <v>200</v>
      </c>
    </row>
    <row r="84" spans="1:15" ht="20.100000000000001" customHeight="1">
      <c r="A84" s="127">
        <v>1</v>
      </c>
      <c r="B84" s="165" t="s">
        <v>232</v>
      </c>
      <c r="C84" s="166" t="s">
        <v>274</v>
      </c>
      <c r="D84" s="173">
        <v>4.9000000000000004</v>
      </c>
      <c r="E84" s="167" t="s">
        <v>191</v>
      </c>
      <c r="F84" s="144"/>
      <c r="G84" s="144"/>
      <c r="H84" s="144"/>
      <c r="I84" s="152"/>
      <c r="J84" s="144"/>
      <c r="K84" s="152"/>
      <c r="L84" s="144"/>
      <c r="M84" s="152"/>
      <c r="N84" s="169" t="s">
        <v>3</v>
      </c>
      <c r="O84" s="154" t="s">
        <v>176</v>
      </c>
    </row>
    <row r="85" spans="1:15" s="172" customFormat="1" ht="20.100000000000001" hidden="1" customHeight="1">
      <c r="A85" s="235">
        <v>2</v>
      </c>
      <c r="B85" s="236" t="s">
        <v>44</v>
      </c>
      <c r="C85" s="192"/>
      <c r="D85" s="241"/>
      <c r="E85" s="193" t="s">
        <v>57</v>
      </c>
      <c r="F85" s="238" t="e">
        <f t="shared" ref="F81:F85" si="16">SUM(J85,H85,L85)</f>
        <v>#REF!</v>
      </c>
      <c r="G85" s="238" t="e">
        <f t="shared" ref="G81:G85" si="17">SUM(K85,I85,M85)</f>
        <v>#REF!</v>
      </c>
      <c r="H85" s="238"/>
      <c r="I85" s="239">
        <f>INT(D85*H85)</f>
        <v>0</v>
      </c>
      <c r="J85" s="238"/>
      <c r="K85" s="239">
        <f>INT(D85*J85)</f>
        <v>0</v>
      </c>
      <c r="L85" s="238" t="e">
        <f>#REF!</f>
        <v>#REF!</v>
      </c>
      <c r="M85" s="239" t="e">
        <f>INT(D85*L85)</f>
        <v>#REF!</v>
      </c>
      <c r="N85" s="237" t="s">
        <v>3</v>
      </c>
      <c r="O85" s="154" t="s">
        <v>259</v>
      </c>
    </row>
    <row r="86" spans="1:15" ht="19.5" customHeight="1">
      <c r="A86" s="138">
        <v>1</v>
      </c>
      <c r="B86" s="164" t="s">
        <v>207</v>
      </c>
      <c r="C86" s="141"/>
      <c r="D86" s="142"/>
      <c r="E86" s="143"/>
      <c r="F86" s="144"/>
      <c r="G86" s="145">
        <v>3598970</v>
      </c>
      <c r="H86" s="146"/>
      <c r="I86" s="145">
        <v>0</v>
      </c>
      <c r="J86" s="146"/>
      <c r="K86" s="145">
        <v>0</v>
      </c>
      <c r="L86" s="146"/>
      <c r="M86" s="145">
        <v>3598970</v>
      </c>
      <c r="N86" s="147"/>
      <c r="O86" s="148"/>
    </row>
    <row r="87" spans="1:15" ht="20.100000000000001" customHeight="1">
      <c r="A87" s="138">
        <v>1</v>
      </c>
      <c r="B87" s="165" t="s">
        <v>208</v>
      </c>
      <c r="C87" s="161"/>
      <c r="D87" s="142">
        <v>1</v>
      </c>
      <c r="E87" s="143" t="s">
        <v>210</v>
      </c>
      <c r="F87" s="144">
        <v>1208698.4545454546</v>
      </c>
      <c r="G87" s="144">
        <v>1208698</v>
      </c>
      <c r="H87" s="144"/>
      <c r="I87" s="152">
        <v>0</v>
      </c>
      <c r="J87" s="144"/>
      <c r="K87" s="152">
        <v>0</v>
      </c>
      <c r="L87" s="144">
        <v>1208698.4545454546</v>
      </c>
      <c r="M87" s="152">
        <v>1208698</v>
      </c>
      <c r="N87" s="168"/>
      <c r="O87" s="163" t="s">
        <v>215</v>
      </c>
    </row>
    <row r="88" spans="1:15" ht="20.100000000000001" customHeight="1">
      <c r="A88" s="138">
        <v>1</v>
      </c>
      <c r="B88" s="165" t="s">
        <v>209</v>
      </c>
      <c r="C88" s="161"/>
      <c r="D88" s="142">
        <v>1</v>
      </c>
      <c r="E88" s="143" t="s">
        <v>210</v>
      </c>
      <c r="F88" s="144">
        <v>2390272</v>
      </c>
      <c r="G88" s="144">
        <v>2390272</v>
      </c>
      <c r="H88" s="144"/>
      <c r="I88" s="152">
        <v>0</v>
      </c>
      <c r="J88" s="144"/>
      <c r="K88" s="152">
        <v>0</v>
      </c>
      <c r="L88" s="144">
        <v>2390272</v>
      </c>
      <c r="M88" s="152">
        <v>2390272</v>
      </c>
      <c r="N88" s="168"/>
      <c r="O88" s="163" t="s">
        <v>216</v>
      </c>
    </row>
    <row r="89" spans="1:15" ht="20.100000000000001" hidden="1" customHeight="1">
      <c r="A89" s="138">
        <v>2</v>
      </c>
      <c r="B89" s="196"/>
      <c r="C89" s="197"/>
      <c r="D89" s="184"/>
      <c r="E89" s="185"/>
      <c r="F89" s="186"/>
      <c r="G89" s="187"/>
      <c r="H89" s="186"/>
      <c r="I89" s="194"/>
      <c r="J89" s="186"/>
      <c r="K89" s="195"/>
      <c r="L89" s="186"/>
      <c r="M89" s="195"/>
      <c r="N89" s="189"/>
      <c r="O89" s="190"/>
    </row>
    <row r="90" spans="1:15" ht="20.100000000000001" customHeight="1">
      <c r="A90" s="138">
        <v>1</v>
      </c>
      <c r="B90" s="249" t="s">
        <v>271</v>
      </c>
      <c r="C90" s="141"/>
      <c r="D90" s="142"/>
      <c r="E90" s="143"/>
      <c r="F90" s="144"/>
      <c r="G90" s="145"/>
      <c r="H90" s="146"/>
      <c r="I90" s="145"/>
      <c r="J90" s="146"/>
      <c r="K90" s="145"/>
      <c r="L90" s="146"/>
      <c r="M90" s="145"/>
      <c r="N90" s="147"/>
      <c r="O90" s="148"/>
    </row>
    <row r="91" spans="1:15" ht="20.100000000000001" customHeight="1">
      <c r="A91" s="138">
        <v>1</v>
      </c>
      <c r="B91" s="164" t="s">
        <v>220</v>
      </c>
      <c r="C91" s="141"/>
      <c r="D91" s="142"/>
      <c r="E91" s="143"/>
      <c r="F91" s="144"/>
      <c r="G91" s="145"/>
      <c r="H91" s="146"/>
      <c r="I91" s="145"/>
      <c r="J91" s="146"/>
      <c r="K91" s="145"/>
      <c r="L91" s="146"/>
      <c r="M91" s="145"/>
      <c r="N91" s="147"/>
      <c r="O91" s="148"/>
    </row>
    <row r="92" spans="1:15" s="234" customFormat="1" ht="20.100000000000001" customHeight="1">
      <c r="A92" s="138">
        <v>1</v>
      </c>
      <c r="B92" s="165" t="s">
        <v>266</v>
      </c>
      <c r="C92" s="161" t="s">
        <v>267</v>
      </c>
      <c r="D92" s="142">
        <v>2756</v>
      </c>
      <c r="E92" s="143" t="s">
        <v>201</v>
      </c>
      <c r="F92" s="144"/>
      <c r="G92" s="144"/>
      <c r="H92" s="144"/>
      <c r="I92" s="152"/>
      <c r="J92" s="144"/>
      <c r="K92" s="152"/>
      <c r="L92" s="144"/>
      <c r="M92" s="152"/>
      <c r="N92" s="168"/>
      <c r="O92" s="163"/>
    </row>
    <row r="93" spans="1:15" ht="20.100000000000001" customHeight="1">
      <c r="A93" s="138">
        <v>1</v>
      </c>
      <c r="B93" s="164" t="s">
        <v>221</v>
      </c>
      <c r="C93" s="141"/>
      <c r="D93" s="142"/>
      <c r="E93" s="143"/>
      <c r="F93" s="144"/>
      <c r="G93" s="145"/>
      <c r="H93" s="146"/>
      <c r="I93" s="145"/>
      <c r="J93" s="146"/>
      <c r="K93" s="145"/>
      <c r="L93" s="146"/>
      <c r="M93" s="145"/>
      <c r="N93" s="147"/>
      <c r="O93" s="148"/>
    </row>
    <row r="94" spans="1:15" ht="20.100000000000001" customHeight="1">
      <c r="A94" s="138">
        <v>1</v>
      </c>
      <c r="B94" s="199" t="s">
        <v>214</v>
      </c>
      <c r="C94" s="200" t="s">
        <v>235</v>
      </c>
      <c r="D94" s="205">
        <v>0.54</v>
      </c>
      <c r="E94" s="171" t="s">
        <v>233</v>
      </c>
      <c r="F94" s="155"/>
      <c r="G94" s="155"/>
      <c r="H94" s="155"/>
      <c r="I94" s="201"/>
      <c r="J94" s="155"/>
      <c r="K94" s="201"/>
      <c r="L94" s="155"/>
      <c r="M94" s="201"/>
      <c r="N94" s="202"/>
      <c r="O94" s="203"/>
    </row>
    <row r="98" spans="7:7" ht="20.100000000000001" customHeight="1">
      <c r="G98" s="248"/>
    </row>
  </sheetData>
  <autoFilter ref="A1:A94" xr:uid="{00000000-0009-0000-0000-000004000000}">
    <filterColumn colId="0">
      <filters>
        <filter val="1"/>
      </filters>
    </filterColumn>
  </autoFilter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위치도!Print_Area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2024-03-08T04:43:36Z</cp:lastPrinted>
  <dcterms:created xsi:type="dcterms:W3CDTF">2012-02-01T06:45:17Z</dcterms:created>
  <dcterms:modified xsi:type="dcterms:W3CDTF">2024-06-03T01:01:00Z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csICJub2RlMSIgOiB7ImRzZCI6IjAxMDAwMDAwMDAwMDMwMjMiLCJsb2dUaW1lIjoiMjAyNC0wNS0yN1QwNzozMDoxMloiLCJwSUQiOjIsInRyYWNlSWQiOiI1QTRBMzE0NkFDRjM0QzM2QTM3MDZGRTIyNTY1MDgzMyIsInVzZXJDb2RlIjoiMjAxNDAwMjEifSwibm9kZTIiIDogeyJkc2QiOiIwMTAwMDAwMDAwMDAzMDIzIiwibG9nVGltZSI6IjIwMjQtMDUtMjdUMDc6MzQ6MjZaIiwicElEIjoyLCJ0cmFjZUlkIjoiMEJDMDM2RDc5NTBCNDc2MTlEMkFEMzU2NTg2RURGRDEiLCJ1c2VyQ29kZSI6IjIwMTQwMDIxIn0sIm5vZGUzIiA6IHsiZHNkIjoiMDEwMDAwMDAwMDAwMzAyMyIsImxvZ1RpbWUiOiIyMDI0LTA1LTI4VDAwOjIyOjA3WiIsInBJRCI6MiwidHJhY2VJZCI6IkQ1REI4NjE5QTk3NzQxMTFCMkIxRTA1OTI4MjU0MzNCIiwidXNlckNvZGUiOiIyMDE0MDAyMSJ9LCJub2RlNCIgOiB7ImRzZCI6IjAxMDAwMDAwMDAwMDMwMjMiLCJsb2dUaW1lIjoiMjAyNC0wNi0wM1QwMDo1MzozOVoiLCJwSUQiOjIsInRyYWNlSWQiOiJGRUQwNDY2MkNERDg0Qzc2OERGOUFDNjg0QTRCMkU3OSIsInVzZXJDb2RlIjoiMjAxNDAwMjEifSwibm9kZTUiIDogeyAidXNlckNvZGUiIDogIjIwMTMwMDEzIiwgInRyYWNlSWQiIDogIkIzOUIwNDQ2OEZEQ0JDRTY3ODQ3ODQ2RjkyQzQxRTIzIiwgImRzZCIgOiAiMDAwMDAwMDAwMDAwMDAwMCIsICJwSUQiIDogIjIwNDgiLCAibG9nVGltZSIgOiAiMjAyNC0wNi0wNFQwNTowMTo0MloiIH19</vt:lpwstr>
  </property>
</Properties>
</file>